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B58"/>
  <c r="D58" s="1"/>
  <c r="B62"/>
  <c r="D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8" i="81" l="1"/>
  <c r="Q28"/>
  <c r="Q81"/>
  <c r="Q71"/>
  <c r="Q54"/>
  <c r="Q62"/>
  <c r="Q88"/>
  <c r="Q9"/>
  <c r="Q85"/>
  <c r="Q60"/>
  <c r="Q84"/>
  <c r="Q36"/>
  <c r="Q83"/>
  <c r="Q72"/>
  <c r="Q68"/>
  <c r="Q58"/>
  <c r="Q52"/>
  <c r="Q20"/>
  <c r="Q7"/>
  <c r="Q4"/>
  <c r="T2" i="82"/>
  <c r="T2" i="79"/>
  <c r="DM99" i="11"/>
  <c r="Q56" i="81"/>
  <c r="Q40"/>
  <c r="Q24"/>
  <c r="Q9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9"/>
  <c r="AL99" i="24"/>
  <c r="AK99" i="27"/>
  <c r="AK99" i="29"/>
  <c r="AB81" i="63"/>
  <c r="AB96" i="61"/>
  <c r="AB88"/>
  <c r="AB60"/>
  <c r="AB40"/>
  <c r="AB28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F9" s="1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U55"/>
  <c r="N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U55"/>
  <c r="F55"/>
  <c r="U54"/>
  <c r="N54"/>
  <c r="F54"/>
  <c r="U53"/>
  <c r="F53"/>
  <c r="U52"/>
  <c r="N52"/>
  <c r="F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F32"/>
  <c r="U31"/>
  <c r="N31"/>
  <c r="U30"/>
  <c r="N30"/>
  <c r="F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L99" i="81" l="1"/>
  <c r="I99"/>
  <c r="F99"/>
  <c r="O99"/>
  <c r="C99"/>
  <c r="F10" i="63"/>
  <c r="C99"/>
  <c r="F75" i="62"/>
  <c r="F55"/>
  <c r="C99" i="55"/>
  <c r="F79" i="58"/>
  <c r="F63"/>
  <c r="F31" i="57"/>
  <c r="C99"/>
  <c r="F2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O40" s="1"/>
  <c r="N44"/>
  <c r="N48"/>
  <c r="O48" s="1"/>
  <c r="N52"/>
  <c r="O52" s="1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N87"/>
  <c r="N88"/>
  <c r="N91"/>
  <c r="N92"/>
  <c r="N95"/>
  <c r="N96"/>
  <c r="I99"/>
  <c r="N8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O48"/>
  <c r="V4"/>
  <c r="V9"/>
  <c r="V32"/>
  <c r="O32"/>
  <c r="V40"/>
  <c r="V47"/>
  <c r="V16"/>
  <c r="O16"/>
  <c r="V24"/>
  <c r="V87"/>
  <c r="V26" i="56"/>
  <c r="O35"/>
  <c r="V40"/>
  <c r="V42"/>
  <c r="O51"/>
  <c r="N8" i="55"/>
  <c r="F9"/>
  <c r="I99"/>
  <c r="M99"/>
  <c r="N12"/>
  <c r="O12" s="1"/>
  <c r="F13"/>
  <c r="N28"/>
  <c r="O28" s="1"/>
  <c r="F29"/>
  <c r="G42"/>
  <c r="N44"/>
  <c r="O44" s="1"/>
  <c r="F45"/>
  <c r="G58"/>
  <c r="N60"/>
  <c r="F61"/>
  <c r="O80"/>
  <c r="O92"/>
  <c r="V3"/>
  <c r="V66"/>
  <c r="V82"/>
  <c r="O15" i="56"/>
  <c r="O47"/>
  <c r="V52"/>
  <c r="V59"/>
  <c r="V94"/>
  <c r="V12" i="55"/>
  <c r="V28"/>
  <c r="V44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F53"/>
  <c r="O68"/>
  <c r="O76"/>
  <c r="O37" i="56"/>
  <c r="O53"/>
  <c r="O69"/>
  <c r="O70" i="55"/>
  <c r="O7" i="56"/>
  <c r="O23"/>
  <c r="V28"/>
  <c r="V39"/>
  <c r="V63"/>
  <c r="V82"/>
  <c r="J99" i="55"/>
  <c r="N24"/>
  <c r="O24" s="1"/>
  <c r="N40"/>
  <c r="O40" s="1"/>
  <c r="N56"/>
  <c r="O71"/>
  <c r="O96"/>
  <c r="V38" i="58"/>
  <c r="V54"/>
  <c r="V70"/>
  <c r="V86"/>
  <c r="V75" i="55"/>
  <c r="G3" i="56"/>
  <c r="V60"/>
  <c r="V64"/>
  <c r="B99" i="57"/>
  <c r="F3"/>
  <c r="K99"/>
  <c r="H99" i="81" s="1"/>
  <c r="N82" i="57"/>
  <c r="F83"/>
  <c r="F97"/>
  <c r="C99" i="58"/>
  <c r="I99"/>
  <c r="M99"/>
  <c r="N99" i="81" s="1"/>
  <c r="N4" i="58"/>
  <c r="F5"/>
  <c r="V6"/>
  <c r="N12"/>
  <c r="F13"/>
  <c r="N20"/>
  <c r="F21"/>
  <c r="V22"/>
  <c r="V50"/>
  <c r="V68" i="55"/>
  <c r="V76"/>
  <c r="V80"/>
  <c r="V92"/>
  <c r="V96"/>
  <c r="F3" i="56"/>
  <c r="F99" s="1"/>
  <c r="V25"/>
  <c r="V33"/>
  <c r="V37"/>
  <c r="V53"/>
  <c r="V69"/>
  <c r="N3" i="57"/>
  <c r="V46" i="58"/>
  <c r="N3" i="56"/>
  <c r="G88" i="57"/>
  <c r="N90"/>
  <c r="F91"/>
  <c r="K99" i="58"/>
  <c r="U99"/>
  <c r="F9"/>
  <c r="F17"/>
  <c r="V26"/>
  <c r="O26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30"/>
  <c r="O14"/>
  <c r="O9"/>
  <c r="O45" i="58"/>
  <c r="J99" i="81"/>
  <c r="P99"/>
  <c r="G10" i="55"/>
  <c r="O10" s="1"/>
  <c r="K99" i="81"/>
  <c r="M99" s="1"/>
  <c r="E99"/>
  <c r="G99" s="1"/>
  <c r="O78" i="56"/>
  <c r="O66"/>
  <c r="O62"/>
  <c r="O54"/>
  <c r="O46"/>
  <c r="O30"/>
  <c r="O26"/>
  <c r="O10"/>
  <c r="O68"/>
  <c r="O56"/>
  <c r="O9"/>
  <c r="B99" i="81"/>
  <c r="D99" s="1"/>
  <c r="O78" i="55"/>
  <c r="O74"/>
  <c r="O66"/>
  <c r="O48" i="57"/>
  <c r="O64"/>
  <c r="V68" i="56"/>
  <c r="O60"/>
  <c r="V56"/>
  <c r="O36"/>
  <c r="O21"/>
  <c r="O92"/>
  <c r="O88"/>
  <c r="O44"/>
  <c r="G88" i="55"/>
  <c r="G64"/>
  <c r="G60"/>
  <c r="V60" s="1"/>
  <c r="G56"/>
  <c r="V56" s="1"/>
  <c r="G52"/>
  <c r="V52" s="1"/>
  <c r="O46"/>
  <c r="V84"/>
  <c r="V72"/>
  <c r="O62"/>
  <c r="V51"/>
  <c r="G26"/>
  <c r="V77" i="56"/>
  <c r="O29"/>
  <c r="V17"/>
  <c r="O5"/>
  <c r="O96"/>
  <c r="O93"/>
  <c r="O85"/>
  <c r="O84"/>
  <c r="O81"/>
  <c r="O73"/>
  <c r="O65"/>
  <c r="O61"/>
  <c r="O57"/>
  <c r="O45"/>
  <c r="O25"/>
  <c r="O24"/>
  <c r="O13"/>
  <c r="V9"/>
  <c r="G34" i="55"/>
  <c r="O98"/>
  <c r="O86"/>
  <c r="V65" i="58"/>
  <c r="G86" i="57"/>
  <c r="O86" s="1"/>
  <c r="G62"/>
  <c r="V62" s="1"/>
  <c r="O93" i="58"/>
  <c r="O57"/>
  <c r="V25"/>
  <c r="G70" i="57"/>
  <c r="V70" s="1"/>
  <c r="G66"/>
  <c r="V66" s="1"/>
  <c r="O44"/>
  <c r="G38"/>
  <c r="V38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25" i="57" l="1"/>
  <c r="O43" i="58"/>
  <c r="O38" i="57"/>
  <c r="Q99" i="81"/>
  <c r="V88" i="55"/>
  <c r="O88"/>
  <c r="V64"/>
  <c r="O64"/>
  <c r="O60"/>
  <c r="O56"/>
  <c r="O52"/>
  <c r="O4" i="56"/>
  <c r="O49" i="55"/>
  <c r="V86" i="57"/>
  <c r="O77"/>
  <c r="O62"/>
  <c r="O66"/>
  <c r="O5"/>
  <c r="O70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G15" i="78"/>
  <c r="K81"/>
  <c r="J74"/>
  <c r="H53"/>
  <c r="K75"/>
  <c r="I36"/>
  <c r="B12"/>
  <c r="N88"/>
  <c r="O37"/>
  <c r="I47"/>
  <c r="H15"/>
  <c r="Q49"/>
  <c r="H40"/>
  <c r="H84"/>
  <c r="Q26"/>
  <c r="Q68"/>
  <c r="P81"/>
  <c r="I55"/>
  <c r="L84"/>
  <c r="P51"/>
  <c r="H42"/>
  <c r="B48"/>
  <c r="L60"/>
  <c r="B18"/>
  <c r="B31"/>
  <c r="K31"/>
  <c r="J96"/>
  <c r="K53"/>
  <c r="N77"/>
  <c r="N25"/>
  <c r="K88"/>
  <c r="P40"/>
  <c r="J78"/>
  <c r="Q95"/>
  <c r="H59"/>
  <c r="P47"/>
  <c r="O15"/>
  <c r="B11"/>
  <c r="G25"/>
  <c r="Q15"/>
  <c r="B61"/>
  <c r="G63"/>
  <c r="P59"/>
  <c r="J50"/>
  <c r="H3"/>
  <c r="J95"/>
  <c r="G27"/>
  <c r="N90"/>
  <c r="B22"/>
  <c r="N43"/>
  <c r="N93"/>
  <c r="L61"/>
  <c r="G40"/>
  <c r="I3"/>
  <c r="I78"/>
  <c r="H96"/>
  <c r="H68"/>
  <c r="I43"/>
  <c r="H44"/>
  <c r="O14"/>
  <c r="L43"/>
  <c r="P41"/>
  <c r="K17"/>
  <c r="O55"/>
  <c r="L90"/>
  <c r="J21"/>
  <c r="J92"/>
  <c r="Q16"/>
  <c r="H95"/>
  <c r="I34"/>
  <c r="G55"/>
  <c r="G62"/>
  <c r="J29"/>
  <c r="I37"/>
  <c r="H21"/>
  <c r="G30"/>
  <c r="K44"/>
  <c r="K64"/>
  <c r="K91"/>
  <c r="L53"/>
  <c r="L22"/>
  <c r="H62"/>
  <c r="H54"/>
  <c r="Q24"/>
  <c r="N28"/>
  <c r="J61"/>
  <c r="L44"/>
  <c r="Q93"/>
  <c r="L87"/>
  <c r="L15"/>
  <c r="O90"/>
  <c r="Q46"/>
  <c r="P21"/>
  <c r="G67"/>
  <c r="I24"/>
  <c r="O54"/>
  <c r="H32"/>
  <c r="K57"/>
  <c r="K67"/>
  <c r="Q19"/>
  <c r="J8"/>
  <c r="B71"/>
  <c r="J6"/>
  <c r="L80"/>
  <c r="K21"/>
  <c r="G79"/>
  <c r="L31"/>
  <c r="N34"/>
  <c r="Q87"/>
  <c r="O36"/>
  <c r="G2"/>
  <c r="O52"/>
  <c r="J38"/>
  <c r="Q89"/>
  <c r="I68"/>
  <c r="Q8"/>
  <c r="L68"/>
  <c r="N3"/>
  <c r="N36"/>
  <c r="O34"/>
  <c r="L4"/>
  <c r="G32"/>
  <c r="O96"/>
  <c r="J77"/>
  <c r="H57"/>
  <c r="H27"/>
  <c r="G52"/>
  <c r="G74"/>
  <c r="H36"/>
  <c r="B3"/>
  <c r="L66"/>
  <c r="H90"/>
  <c r="L45"/>
  <c r="I53"/>
  <c r="I30"/>
  <c r="B55"/>
  <c r="P80"/>
  <c r="O70"/>
  <c r="Q65"/>
  <c r="L83"/>
  <c r="K13"/>
  <c r="H94"/>
  <c r="B51"/>
  <c r="I5"/>
  <c r="Q71"/>
  <c r="N79"/>
  <c r="I61"/>
  <c r="O49"/>
  <c r="L74"/>
  <c r="J3"/>
  <c r="B79"/>
  <c r="O77"/>
  <c r="N21"/>
  <c r="B4"/>
  <c r="O59"/>
  <c r="Q17"/>
  <c r="O69"/>
  <c r="G46"/>
  <c r="P61"/>
  <c r="K87"/>
  <c r="B24"/>
  <c r="H5"/>
  <c r="H49"/>
  <c r="I74"/>
  <c r="J33"/>
  <c r="I50"/>
  <c r="Q22"/>
  <c r="L64"/>
  <c r="G66"/>
  <c r="N76"/>
  <c r="H65"/>
  <c r="H58"/>
  <c r="G60"/>
  <c r="L25"/>
  <c r="H14"/>
  <c r="N74"/>
  <c r="Q58"/>
  <c r="I87"/>
  <c r="L81"/>
  <c r="B6"/>
  <c r="J56"/>
  <c r="O75"/>
  <c r="J59"/>
  <c r="P87"/>
  <c r="B30"/>
  <c r="H80"/>
  <c r="O13"/>
  <c r="B34"/>
  <c r="N56"/>
  <c r="L48"/>
  <c r="B39"/>
  <c r="G93"/>
  <c r="B58"/>
  <c r="N13"/>
  <c r="B23"/>
  <c r="L5"/>
  <c r="K77"/>
  <c r="P96"/>
  <c r="D1"/>
  <c r="K56"/>
  <c r="N47"/>
  <c r="G37"/>
  <c r="J16"/>
  <c r="K5"/>
  <c r="J18"/>
  <c r="I45"/>
  <c r="H28"/>
  <c r="K51"/>
  <c r="O7"/>
  <c r="K95"/>
  <c r="P30"/>
  <c r="Q55"/>
  <c r="O40"/>
  <c r="J76"/>
  <c r="O6"/>
  <c r="L47"/>
  <c r="I9"/>
  <c r="C1"/>
  <c r="K47"/>
  <c r="G38"/>
  <c r="Q67"/>
  <c r="J82"/>
  <c r="L9"/>
  <c r="Q29"/>
  <c r="I31"/>
  <c r="K28"/>
  <c r="J14"/>
  <c r="P85"/>
  <c r="B92"/>
  <c r="J32"/>
  <c r="Q97"/>
  <c r="N91"/>
  <c r="K34"/>
  <c r="I51"/>
  <c r="G17"/>
  <c r="I62"/>
  <c r="J39"/>
  <c r="P3"/>
  <c r="Q41"/>
  <c r="B37"/>
  <c r="P19"/>
  <c r="O50"/>
  <c r="I82"/>
  <c r="L7"/>
  <c r="G64"/>
  <c r="H13"/>
  <c r="G29"/>
  <c r="I92"/>
  <c r="O23"/>
  <c r="G71"/>
  <c r="N69"/>
  <c r="H51"/>
  <c r="B44"/>
  <c r="N20"/>
  <c r="L88"/>
  <c r="B64"/>
  <c r="H52"/>
  <c r="G57"/>
  <c r="B54"/>
  <c r="H39"/>
  <c r="O73"/>
  <c r="O93"/>
  <c r="Q44"/>
  <c r="J44"/>
  <c r="K35"/>
  <c r="K24"/>
  <c r="N50"/>
  <c r="P52"/>
  <c r="J20"/>
  <c r="L54"/>
  <c r="I70"/>
  <c r="G16"/>
  <c r="K73"/>
  <c r="K74"/>
  <c r="P84"/>
  <c r="O47"/>
  <c r="J90"/>
  <c r="I16"/>
  <c r="G76"/>
  <c r="K16"/>
  <c r="P23"/>
  <c r="I91"/>
  <c r="B13"/>
  <c r="P64"/>
  <c r="B60"/>
  <c r="Q13"/>
  <c r="H2"/>
  <c r="J84"/>
  <c r="L37"/>
  <c r="I97"/>
  <c r="K61"/>
  <c r="K43"/>
  <c r="B20"/>
  <c r="N80"/>
  <c r="B81"/>
  <c r="G75"/>
  <c r="B97"/>
  <c r="B78"/>
  <c r="G68"/>
  <c r="H81"/>
  <c r="N92"/>
  <c r="J88"/>
  <c r="J91"/>
  <c r="G96"/>
  <c r="K32"/>
  <c r="H43"/>
  <c r="O87"/>
  <c r="K26"/>
  <c r="K54"/>
  <c r="I23"/>
  <c r="L11"/>
  <c r="B66"/>
  <c r="L69"/>
  <c r="O26"/>
  <c r="N75"/>
  <c r="L32"/>
  <c r="G77"/>
  <c r="G22"/>
  <c r="G34"/>
  <c r="N95"/>
  <c r="O28"/>
  <c r="L10"/>
  <c r="N84"/>
  <c r="I8"/>
  <c r="B36"/>
  <c r="J70"/>
  <c r="H75"/>
  <c r="N39"/>
  <c r="K27"/>
  <c r="G18"/>
  <c r="H20"/>
  <c r="P38"/>
  <c r="G3"/>
  <c r="O27"/>
  <c r="K71"/>
  <c r="K11"/>
  <c r="O62"/>
  <c r="J75"/>
  <c r="O33"/>
  <c r="N98"/>
  <c r="I6"/>
  <c r="L59"/>
  <c r="G65"/>
  <c r="Q73"/>
  <c r="K3"/>
  <c r="G39"/>
  <c r="B27"/>
  <c r="K78"/>
  <c r="O16"/>
  <c r="P17"/>
  <c r="O10"/>
  <c r="L65"/>
  <c r="Q53"/>
  <c r="K55"/>
  <c r="I90"/>
  <c r="G83"/>
  <c r="B69"/>
  <c r="I33"/>
  <c r="B68"/>
  <c r="N55"/>
  <c r="Q77"/>
  <c r="I15"/>
  <c r="I13"/>
  <c r="P35"/>
  <c r="J34"/>
  <c r="L34"/>
  <c r="G44"/>
  <c r="Q84"/>
  <c r="O22"/>
  <c r="B70"/>
  <c r="O43"/>
  <c r="J87"/>
  <c r="Q18"/>
  <c r="J65"/>
  <c r="K76"/>
  <c r="G21"/>
  <c r="H91"/>
  <c r="J62"/>
  <c r="J35"/>
  <c r="Q21"/>
  <c r="B15"/>
  <c r="H55"/>
  <c r="L49"/>
  <c r="H73"/>
  <c r="O58"/>
  <c r="H77"/>
  <c r="N48"/>
  <c r="P90"/>
  <c r="P24"/>
  <c r="I88"/>
  <c r="H31"/>
  <c r="B26"/>
  <c r="I93"/>
  <c r="N12"/>
  <c r="K6"/>
  <c r="Q70"/>
  <c r="B77"/>
  <c r="B75"/>
  <c r="Q43"/>
  <c r="J7"/>
  <c r="G86"/>
  <c r="G26"/>
  <c r="L29"/>
  <c r="H79"/>
  <c r="K9"/>
  <c r="Q80"/>
  <c r="J71"/>
  <c r="K15"/>
  <c r="K29"/>
  <c r="L97"/>
  <c r="P7"/>
  <c r="J68"/>
  <c r="L63"/>
  <c r="Q32"/>
  <c r="N63"/>
  <c r="P48"/>
  <c r="B32"/>
  <c r="O61"/>
  <c r="G48"/>
  <c r="P54"/>
  <c r="L57"/>
  <c r="Q62"/>
  <c r="Q12"/>
  <c r="G50"/>
  <c r="B89"/>
  <c r="K52"/>
  <c r="K96"/>
  <c r="Q64"/>
  <c r="P44"/>
  <c r="P75"/>
  <c r="O92"/>
  <c r="G89"/>
  <c r="K25"/>
  <c r="N22"/>
  <c r="N11"/>
  <c r="I69"/>
  <c r="B59"/>
  <c r="G87"/>
  <c r="B83"/>
  <c r="B7"/>
  <c r="Q86"/>
  <c r="J73"/>
  <c r="J42"/>
  <c r="P22"/>
  <c r="G47"/>
  <c r="L3"/>
  <c r="I80"/>
  <c r="P83"/>
  <c r="P46"/>
  <c r="I98"/>
  <c r="B10"/>
  <c r="I22"/>
  <c r="L24"/>
  <c r="O24"/>
  <c r="G23"/>
  <c r="O68"/>
  <c r="O18"/>
  <c r="O97"/>
  <c r="B86"/>
  <c r="I66"/>
  <c r="K39"/>
  <c r="N81"/>
  <c r="B98"/>
  <c r="O82"/>
  <c r="G12"/>
  <c r="B40"/>
  <c r="G85"/>
  <c r="J49"/>
  <c r="N57"/>
  <c r="Q33"/>
  <c r="K90"/>
  <c r="O91"/>
  <c r="B53"/>
  <c r="G54"/>
  <c r="O3"/>
  <c r="J9"/>
  <c r="H87"/>
  <c r="L89"/>
  <c r="B57"/>
  <c r="Q6"/>
  <c r="N67"/>
  <c r="B73"/>
  <c r="B49"/>
  <c r="O32"/>
  <c r="G41"/>
  <c r="B5"/>
  <c r="J13"/>
  <c r="N23"/>
  <c r="G61"/>
  <c r="L94"/>
  <c r="K94"/>
  <c r="O41"/>
  <c r="H16"/>
  <c r="B93"/>
  <c r="L98"/>
  <c r="P53"/>
  <c r="O35"/>
  <c r="H6"/>
  <c r="J10"/>
  <c r="H35"/>
  <c r="L17"/>
  <c r="Q81"/>
  <c r="K40"/>
  <c r="H19"/>
  <c r="P12"/>
  <c r="L79"/>
  <c r="N51"/>
  <c r="G97"/>
  <c r="P72"/>
  <c r="H4"/>
  <c r="P98"/>
  <c r="L21"/>
  <c r="K58"/>
  <c r="I44"/>
  <c r="B38"/>
  <c r="G11"/>
  <c r="N46"/>
  <c r="J80"/>
  <c r="P29"/>
  <c r="B56"/>
  <c r="J55"/>
  <c r="Q98"/>
  <c r="J81"/>
  <c r="O45"/>
  <c r="J69"/>
  <c r="G81"/>
  <c r="K20"/>
  <c r="L27"/>
  <c r="I81"/>
  <c r="O21"/>
  <c r="N73"/>
  <c r="I26"/>
  <c r="I49"/>
  <c r="P36"/>
  <c r="L72"/>
  <c r="G33"/>
  <c r="K38"/>
  <c r="G49"/>
  <c r="H10"/>
  <c r="J94"/>
  <c r="H7"/>
  <c r="B16"/>
  <c r="L58"/>
  <c r="L51"/>
  <c r="N82"/>
  <c r="Q3"/>
  <c r="N16"/>
  <c r="G53"/>
  <c r="H97"/>
  <c r="L42"/>
  <c r="O17"/>
  <c r="L26"/>
  <c r="H85"/>
  <c r="J58"/>
  <c r="P6"/>
  <c r="O74"/>
  <c r="G5"/>
  <c r="K23"/>
  <c r="N17"/>
  <c r="Q38"/>
  <c r="P92"/>
  <c r="G8"/>
  <c r="L18"/>
  <c r="N97"/>
  <c r="O71"/>
  <c r="P15"/>
  <c r="O64"/>
  <c r="H70"/>
  <c r="Q94"/>
  <c r="B42"/>
  <c r="N15"/>
  <c r="J54"/>
  <c r="N4"/>
  <c r="Q83"/>
  <c r="J31"/>
  <c r="I60"/>
  <c r="Q56"/>
  <c r="B95"/>
  <c r="H26"/>
  <c r="G6"/>
  <c r="G82"/>
  <c r="B84"/>
  <c r="I10"/>
  <c r="I73"/>
  <c r="B52"/>
  <c r="B50"/>
  <c r="H86"/>
  <c r="K92"/>
  <c r="N5"/>
  <c r="I72"/>
  <c r="P63"/>
  <c r="Q51"/>
  <c r="P93"/>
  <c r="P20"/>
  <c r="O20"/>
  <c r="P68"/>
  <c r="N60"/>
  <c r="F1"/>
  <c r="Q20"/>
  <c r="N65"/>
  <c r="G91"/>
  <c r="N86"/>
  <c r="P14"/>
  <c r="N78"/>
  <c r="B72"/>
  <c r="G80"/>
  <c r="K98"/>
  <c r="H11"/>
  <c r="J4"/>
  <c r="H25"/>
  <c r="L85"/>
  <c r="P76"/>
  <c r="Q76"/>
  <c r="H82"/>
  <c r="L50"/>
  <c r="J15"/>
  <c r="N52"/>
  <c r="P28"/>
  <c r="P57"/>
  <c r="I58"/>
  <c r="N53"/>
  <c r="Q88"/>
  <c r="B17"/>
  <c r="Q57"/>
  <c r="Q14"/>
  <c r="L19"/>
  <c r="N8"/>
  <c r="N24"/>
  <c r="J83"/>
  <c r="K37"/>
  <c r="I56"/>
  <c r="K50"/>
  <c r="Q4"/>
  <c r="L67"/>
  <c r="G69"/>
  <c r="J85"/>
  <c r="Q54"/>
  <c r="L35"/>
  <c r="J93"/>
  <c r="K82"/>
  <c r="J46"/>
  <c r="H63"/>
  <c r="J12"/>
  <c r="Q7"/>
  <c r="O4"/>
  <c r="G58"/>
  <c r="G59"/>
  <c r="K65"/>
  <c r="J72"/>
  <c r="K49"/>
  <c r="N44"/>
  <c r="K69"/>
  <c r="G43"/>
  <c r="H30"/>
  <c r="Q90"/>
  <c r="P10"/>
  <c r="B46"/>
  <c r="P45"/>
  <c r="Q45"/>
  <c r="H9"/>
  <c r="Q42"/>
  <c r="J11"/>
  <c r="J19"/>
  <c r="G36"/>
  <c r="H46"/>
  <c r="P26"/>
  <c r="B9"/>
  <c r="G45"/>
  <c r="I76"/>
  <c r="P74"/>
  <c r="K63"/>
  <c r="G19"/>
  <c r="P73"/>
  <c r="L52"/>
  <c r="Q47"/>
  <c r="H24"/>
  <c r="I4"/>
  <c r="J23"/>
  <c r="B28"/>
  <c r="L41"/>
  <c r="N83"/>
  <c r="B2"/>
  <c r="P94"/>
  <c r="N94"/>
  <c r="N26"/>
  <c r="H22"/>
  <c r="G72"/>
  <c r="O12"/>
  <c r="P18"/>
  <c r="I28"/>
  <c r="Q91"/>
  <c r="J25"/>
  <c r="I89"/>
  <c r="J30"/>
  <c r="P4"/>
  <c r="H37"/>
  <c r="P70"/>
  <c r="J5"/>
  <c r="N71"/>
  <c r="N72"/>
  <c r="G28"/>
  <c r="L86"/>
  <c r="O48"/>
  <c r="I71"/>
  <c r="J57"/>
  <c r="B90"/>
  <c r="O85"/>
  <c r="N58"/>
  <c r="K8"/>
  <c r="K83"/>
  <c r="I29"/>
  <c r="I85"/>
  <c r="I94"/>
  <c r="J63"/>
  <c r="P82"/>
  <c r="P33"/>
  <c r="L91"/>
  <c r="P34"/>
  <c r="Q79"/>
  <c r="P91"/>
  <c r="N27"/>
  <c r="H17"/>
  <c r="L13"/>
  <c r="O81"/>
  <c r="J26"/>
  <c r="I21"/>
  <c r="L8"/>
  <c r="B94"/>
  <c r="O67"/>
  <c r="H33"/>
  <c r="Q39"/>
  <c r="O60"/>
  <c r="Q5"/>
  <c r="H50"/>
  <c r="I40"/>
  <c r="K36"/>
  <c r="P62"/>
  <c r="H34"/>
  <c r="L62"/>
  <c r="N54"/>
  <c r="L56"/>
  <c r="Q75"/>
  <c r="O11"/>
  <c r="Q25"/>
  <c r="P42"/>
  <c r="J67"/>
  <c r="O84"/>
  <c r="H64"/>
  <c r="H60"/>
  <c r="H92"/>
  <c r="Q35"/>
  <c r="J48"/>
  <c r="Q61"/>
  <c r="J45"/>
  <c r="P8"/>
  <c r="I39"/>
  <c r="K10"/>
  <c r="O98"/>
  <c r="N19"/>
  <c r="Q31"/>
  <c r="L16"/>
  <c r="H41"/>
  <c r="L6"/>
  <c r="H56"/>
  <c r="N14"/>
  <c r="I52"/>
  <c r="I46"/>
  <c r="P77"/>
  <c r="J24"/>
  <c r="P13"/>
  <c r="P32"/>
  <c r="N9"/>
  <c r="B67"/>
  <c r="O9"/>
  <c r="J17"/>
  <c r="J41"/>
  <c r="B29"/>
  <c r="I42"/>
  <c r="Q36"/>
  <c r="K62"/>
  <c r="L71"/>
  <c r="P31"/>
  <c r="O83"/>
  <c r="P55"/>
  <c r="K72"/>
  <c r="G78"/>
  <c r="L70"/>
  <c r="I79"/>
  <c r="P86"/>
  <c r="I48"/>
  <c r="G35"/>
  <c r="B47"/>
  <c r="P60"/>
  <c r="N30"/>
  <c r="P65"/>
  <c r="Q10"/>
  <c r="J22"/>
  <c r="N66"/>
  <c r="J40"/>
  <c r="O46"/>
  <c r="Q66"/>
  <c r="I64"/>
  <c r="P56"/>
  <c r="K68"/>
  <c r="N33"/>
  <c r="K7"/>
  <c r="K12"/>
  <c r="H88"/>
  <c r="L96"/>
  <c r="I14"/>
  <c r="Q34"/>
  <c r="I75"/>
  <c r="N59"/>
  <c r="N64"/>
  <c r="B88"/>
  <c r="O51"/>
  <c r="G24"/>
  <c r="P11"/>
  <c r="P78"/>
  <c r="B82"/>
  <c r="K45"/>
  <c r="B76"/>
  <c r="K41"/>
  <c r="K79"/>
  <c r="P71"/>
  <c r="K30"/>
  <c r="Q23"/>
  <c r="J28"/>
  <c r="B85"/>
  <c r="N37"/>
  <c r="N70"/>
  <c r="H98"/>
  <c r="I54"/>
  <c r="J36"/>
  <c r="Q48"/>
  <c r="Q85"/>
  <c r="O8"/>
  <c r="O31"/>
  <c r="B21"/>
  <c r="Q60"/>
  <c r="I11"/>
  <c r="I20"/>
  <c r="I84"/>
  <c r="I12"/>
  <c r="K59"/>
  <c r="O94"/>
  <c r="P5"/>
  <c r="N96"/>
  <c r="N32"/>
  <c r="G9"/>
  <c r="N7"/>
  <c r="N49"/>
  <c r="Q92"/>
  <c r="I86"/>
  <c r="N41"/>
  <c r="Q82"/>
  <c r="P66"/>
  <c r="K14"/>
  <c r="B41"/>
  <c r="Q74"/>
  <c r="H83"/>
  <c r="P69"/>
  <c r="H71"/>
  <c r="N87"/>
  <c r="H23"/>
  <c r="G92"/>
  <c r="P16"/>
  <c r="I38"/>
  <c r="P43"/>
  <c r="G10"/>
  <c r="P9"/>
  <c r="H8"/>
  <c r="K97"/>
  <c r="N62"/>
  <c r="L93"/>
  <c r="K22"/>
  <c r="J86"/>
  <c r="N29"/>
  <c r="N6"/>
  <c r="B96"/>
  <c r="Q72"/>
  <c r="G73"/>
  <c r="L76"/>
  <c r="K80"/>
  <c r="J52"/>
  <c r="L33"/>
  <c r="L82"/>
  <c r="O42"/>
  <c r="O25"/>
  <c r="O80"/>
  <c r="O66"/>
  <c r="N10"/>
  <c r="J98"/>
  <c r="B25"/>
  <c r="J53"/>
  <c r="N40"/>
  <c r="P97"/>
  <c r="H74"/>
  <c r="H66"/>
  <c r="P67"/>
  <c r="K70"/>
  <c r="I95"/>
  <c r="I77"/>
  <c r="P25"/>
  <c r="Q50"/>
  <c r="J43"/>
  <c r="N42"/>
  <c r="B87"/>
  <c r="Q27"/>
  <c r="B91"/>
  <c r="B33"/>
  <c r="Q37"/>
  <c r="H29"/>
  <c r="Q96"/>
  <c r="O88"/>
  <c r="K18"/>
  <c r="P95"/>
  <c r="P37"/>
  <c r="L46"/>
  <c r="G94"/>
  <c r="I59"/>
  <c r="O89"/>
  <c r="G56"/>
  <c r="K84"/>
  <c r="G51"/>
  <c r="J89"/>
  <c r="B19"/>
  <c r="K19"/>
  <c r="H38"/>
  <c r="Q78"/>
  <c r="O39"/>
  <c r="P50"/>
  <c r="N18"/>
  <c r="G4"/>
  <c r="G42"/>
  <c r="P88"/>
  <c r="L73"/>
  <c r="G7"/>
  <c r="O56"/>
  <c r="Q59"/>
  <c r="P27"/>
  <c r="G31"/>
  <c r="L77"/>
  <c r="K85"/>
  <c r="I35"/>
  <c r="I27"/>
  <c r="N45"/>
  <c r="H45"/>
  <c r="O38"/>
  <c r="I63"/>
  <c r="L55"/>
  <c r="H72"/>
  <c r="I96"/>
  <c r="B14"/>
  <c r="J47"/>
  <c r="O5"/>
  <c r="J79"/>
  <c r="L28"/>
  <c r="H61"/>
  <c r="I17"/>
  <c r="Q69"/>
  <c r="J64"/>
  <c r="I41"/>
  <c r="N35"/>
  <c r="G98"/>
  <c r="G70"/>
  <c r="L36"/>
  <c r="B8"/>
  <c r="I32"/>
  <c r="J51"/>
  <c r="G88"/>
  <c r="L14"/>
  <c r="G84"/>
  <c r="N31"/>
  <c r="O65"/>
  <c r="O78"/>
  <c r="B45"/>
  <c r="K46"/>
  <c r="P79"/>
  <c r="J97"/>
  <c r="K42"/>
  <c r="K89"/>
  <c r="I65"/>
  <c r="O76"/>
  <c r="E1"/>
  <c r="H67"/>
  <c r="O63"/>
  <c r="Q28"/>
  <c r="H12"/>
  <c r="K4"/>
  <c r="N61"/>
  <c r="B74"/>
  <c r="P39"/>
  <c r="B63"/>
  <c r="Q40"/>
  <c r="L38"/>
  <c r="G95"/>
  <c r="O79"/>
  <c r="N38"/>
  <c r="I19"/>
  <c r="L39"/>
  <c r="N68"/>
  <c r="L12"/>
  <c r="O44"/>
  <c r="G13"/>
  <c r="I18"/>
  <c r="L20"/>
  <c r="P58"/>
  <c r="P49"/>
  <c r="O86"/>
  <c r="J37"/>
  <c r="L95"/>
  <c r="O30"/>
  <c r="I57"/>
  <c r="B62"/>
  <c r="J60"/>
  <c r="O72"/>
  <c r="Q30"/>
  <c r="L75"/>
  <c r="I83"/>
  <c r="H93"/>
  <c r="B43"/>
  <c r="K48"/>
  <c r="B35"/>
  <c r="L23"/>
  <c r="O53"/>
  <c r="J66"/>
  <c r="O29"/>
  <c r="L40"/>
  <c r="H18"/>
  <c r="H78"/>
  <c r="I67"/>
  <c r="O19"/>
  <c r="Q9"/>
  <c r="K86"/>
  <c r="K33"/>
  <c r="O95"/>
  <c r="H69"/>
  <c r="G90"/>
  <c r="Q63"/>
  <c r="H76"/>
  <c r="Q11"/>
  <c r="P89"/>
  <c r="B65"/>
  <c r="N85"/>
  <c r="H47"/>
  <c r="K66"/>
  <c r="K60"/>
  <c r="H48"/>
  <c r="L78"/>
  <c r="Q52"/>
  <c r="L92"/>
  <c r="G20"/>
  <c r="L30"/>
  <c r="O57"/>
  <c r="G14"/>
  <c r="B80"/>
  <c r="J27"/>
  <c r="I25"/>
  <c r="K93"/>
  <c r="I7"/>
  <c r="N89"/>
  <c r="H89"/>
  <c r="R89" l="1"/>
  <c r="M7"/>
  <c r="M25"/>
  <c r="C80"/>
  <c r="E80"/>
  <c r="F80"/>
  <c r="D80"/>
  <c r="R85"/>
  <c r="E65"/>
  <c r="D65"/>
  <c r="C65"/>
  <c r="F65"/>
  <c r="M67"/>
  <c r="D35"/>
  <c r="E35"/>
  <c r="C35"/>
  <c r="F35"/>
  <c r="D43"/>
  <c r="C43"/>
  <c r="F43"/>
  <c r="E43"/>
  <c r="M83"/>
  <c r="D62"/>
  <c r="C62"/>
  <c r="E62"/>
  <c r="F62"/>
  <c r="M57"/>
  <c r="M18"/>
  <c r="R68"/>
  <c r="M19"/>
  <c r="R38"/>
  <c r="F63"/>
  <c r="C63"/>
  <c r="D63"/>
  <c r="E63"/>
  <c r="E74"/>
  <c r="F74"/>
  <c r="D74"/>
  <c r="C74"/>
  <c r="R61"/>
  <c r="M65"/>
  <c r="C45"/>
  <c r="F45"/>
  <c r="D45"/>
  <c r="E45"/>
  <c r="R31"/>
  <c r="M32"/>
  <c r="F8"/>
  <c r="E8"/>
  <c r="C8"/>
  <c r="D8"/>
  <c r="R35"/>
  <c r="M41"/>
  <c r="M17"/>
  <c r="E14"/>
  <c r="D14"/>
  <c r="C14"/>
  <c r="F14"/>
  <c r="M96"/>
  <c r="M63"/>
  <c r="R45"/>
  <c r="M27"/>
  <c r="M35"/>
  <c r="R18"/>
  <c r="D19"/>
  <c r="E19"/>
  <c r="F19"/>
  <c r="C19"/>
  <c r="M59"/>
  <c r="E33"/>
  <c r="C33"/>
  <c r="D33"/>
  <c r="F33"/>
  <c r="F91"/>
  <c r="D91"/>
  <c r="E91"/>
  <c r="C91"/>
  <c r="D87"/>
  <c r="F87"/>
  <c r="E87"/>
  <c r="C87"/>
  <c r="R42"/>
  <c r="M77"/>
  <c r="M95"/>
  <c r="R40"/>
  <c r="E25"/>
  <c r="F25"/>
  <c r="C25"/>
  <c r="D25"/>
  <c r="R10"/>
  <c r="F96"/>
  <c r="D96"/>
  <c r="E96"/>
  <c r="C96"/>
  <c r="R6"/>
  <c r="R29"/>
  <c r="R62"/>
  <c r="M38"/>
  <c r="R87"/>
  <c r="E41"/>
  <c r="D41"/>
  <c r="C41"/>
  <c r="F41"/>
  <c r="R41"/>
  <c r="M86"/>
  <c r="R49"/>
  <c r="R7"/>
  <c r="R32"/>
  <c r="R96"/>
  <c r="M12"/>
  <c r="M84"/>
  <c r="M20"/>
  <c r="M11"/>
  <c r="E21"/>
  <c r="C21"/>
  <c r="D21"/>
  <c r="F21"/>
  <c r="M54"/>
  <c r="R70"/>
  <c r="R37"/>
  <c r="E85"/>
  <c r="D85"/>
  <c r="C85"/>
  <c r="F85"/>
  <c r="E76"/>
  <c r="D76"/>
  <c r="F76"/>
  <c r="C76"/>
  <c r="D82"/>
  <c r="F82"/>
  <c r="C82"/>
  <c r="E82"/>
  <c r="C88"/>
  <c r="D88"/>
  <c r="F88"/>
  <c r="E88"/>
  <c r="R64"/>
  <c r="R59"/>
  <c r="M75"/>
  <c r="M14"/>
  <c r="R33"/>
  <c r="M64"/>
  <c r="R66"/>
  <c r="R30"/>
  <c r="E47"/>
  <c r="C47"/>
  <c r="D47"/>
  <c r="F47"/>
  <c r="M48"/>
  <c r="M79"/>
  <c r="M42"/>
  <c r="E29"/>
  <c r="C29"/>
  <c r="D29"/>
  <c r="F29"/>
  <c r="F67"/>
  <c r="E67"/>
  <c r="D67"/>
  <c r="C67"/>
  <c r="R9"/>
  <c r="M46"/>
  <c r="M52"/>
  <c r="R14"/>
  <c r="R19"/>
  <c r="M39"/>
  <c r="R54"/>
  <c r="M40"/>
  <c r="F94"/>
  <c r="D94"/>
  <c r="C94"/>
  <c r="E94"/>
  <c r="M21"/>
  <c r="R27"/>
  <c r="M94"/>
  <c r="M85"/>
  <c r="M29"/>
  <c r="R58"/>
  <c r="E90"/>
  <c r="F90"/>
  <c r="C90"/>
  <c r="D90"/>
  <c r="M71"/>
  <c r="R72"/>
  <c r="R71"/>
  <c r="M89"/>
  <c r="M28"/>
  <c r="R26"/>
  <c r="R94"/>
  <c r="R83"/>
  <c r="C28"/>
  <c r="E28"/>
  <c r="F28"/>
  <c r="D28"/>
  <c r="M4"/>
  <c r="M76"/>
  <c r="E9"/>
  <c r="F9"/>
  <c r="D9"/>
  <c r="C9"/>
  <c r="C46"/>
  <c r="E46"/>
  <c r="F46"/>
  <c r="D46"/>
  <c r="R44"/>
  <c r="M56"/>
  <c r="R24"/>
  <c r="R8"/>
  <c r="D17"/>
  <c r="F17"/>
  <c r="E17"/>
  <c r="C17"/>
  <c r="R53"/>
  <c r="M58"/>
  <c r="R52"/>
  <c r="F72"/>
  <c r="E72"/>
  <c r="C72"/>
  <c r="D72"/>
  <c r="R78"/>
  <c r="R86"/>
  <c r="R65"/>
  <c r="R60"/>
  <c r="M72"/>
  <c r="R5"/>
  <c r="E50"/>
  <c r="F50"/>
  <c r="D50"/>
  <c r="C50"/>
  <c r="F52"/>
  <c r="E52"/>
  <c r="D52"/>
  <c r="C52"/>
  <c r="M73"/>
  <c r="M10"/>
  <c r="E84"/>
  <c r="D84"/>
  <c r="C84"/>
  <c r="F84"/>
  <c r="C95"/>
  <c r="F95"/>
  <c r="E95"/>
  <c r="D95"/>
  <c r="M60"/>
  <c r="R4"/>
  <c r="R15"/>
  <c r="E42"/>
  <c r="F42"/>
  <c r="D42"/>
  <c r="C42"/>
  <c r="R97"/>
  <c r="R17"/>
  <c r="R16"/>
  <c r="Q99"/>
  <c r="R82"/>
  <c r="C16"/>
  <c r="D16"/>
  <c r="F16"/>
  <c r="E16"/>
  <c r="M49"/>
  <c r="M26"/>
  <c r="R73"/>
  <c r="M81"/>
  <c r="E56"/>
  <c r="C56"/>
  <c r="D56"/>
  <c r="F56"/>
  <c r="R46"/>
  <c r="E38"/>
  <c r="C38"/>
  <c r="D38"/>
  <c r="F38"/>
  <c r="M44"/>
  <c r="R51"/>
  <c r="F93"/>
  <c r="D93"/>
  <c r="E93"/>
  <c r="C93"/>
  <c r="R23"/>
  <c r="E5"/>
  <c r="C5"/>
  <c r="F5"/>
  <c r="D5"/>
  <c r="E49"/>
  <c r="D49"/>
  <c r="C49"/>
  <c r="F49"/>
  <c r="C73"/>
  <c r="F73"/>
  <c r="E73"/>
  <c r="D73"/>
  <c r="R67"/>
  <c r="E57"/>
  <c r="F57"/>
  <c r="D57"/>
  <c r="C57"/>
  <c r="O99"/>
  <c r="D53"/>
  <c r="C53"/>
  <c r="F53"/>
  <c r="E53"/>
  <c r="R57"/>
  <c r="E40"/>
  <c r="C40"/>
  <c r="F40"/>
  <c r="D40"/>
  <c r="D98"/>
  <c r="F98"/>
  <c r="C98"/>
  <c r="E98"/>
  <c r="R81"/>
  <c r="M66"/>
  <c r="F86"/>
  <c r="D86"/>
  <c r="C86"/>
  <c r="E86"/>
  <c r="M22"/>
  <c r="C10"/>
  <c r="E10"/>
  <c r="F10"/>
  <c r="D10"/>
  <c r="M98"/>
  <c r="M80"/>
  <c r="L99"/>
  <c r="D7"/>
  <c r="E7"/>
  <c r="F7"/>
  <c r="C7"/>
  <c r="E83"/>
  <c r="C83"/>
  <c r="D83"/>
  <c r="F83"/>
  <c r="F59"/>
  <c r="D59"/>
  <c r="C59"/>
  <c r="E59"/>
  <c r="M69"/>
  <c r="R11"/>
  <c r="R22"/>
  <c r="C89"/>
  <c r="F89"/>
  <c r="D89"/>
  <c r="E89"/>
  <c r="D32"/>
  <c r="C32"/>
  <c r="F32"/>
  <c r="E32"/>
  <c r="R63"/>
  <c r="D75"/>
  <c r="E75"/>
  <c r="F75"/>
  <c r="C75"/>
  <c r="F77"/>
  <c r="E77"/>
  <c r="C77"/>
  <c r="D77"/>
  <c r="R12"/>
  <c r="M93"/>
  <c r="F26"/>
  <c r="E26"/>
  <c r="C26"/>
  <c r="D26"/>
  <c r="M88"/>
  <c r="R48"/>
  <c r="F15"/>
  <c r="E15"/>
  <c r="D15"/>
  <c r="C15"/>
  <c r="F70"/>
  <c r="D70"/>
  <c r="C70"/>
  <c r="E70"/>
  <c r="M13"/>
  <c r="M15"/>
  <c r="R55"/>
  <c r="C68"/>
  <c r="D68"/>
  <c r="E68"/>
  <c r="F68"/>
  <c r="M33"/>
  <c r="E69"/>
  <c r="F69"/>
  <c r="C69"/>
  <c r="D69"/>
  <c r="M90"/>
  <c r="C27"/>
  <c r="E27"/>
  <c r="D27"/>
  <c r="F27"/>
  <c r="K99"/>
  <c r="M6"/>
  <c r="R98"/>
  <c r="G99"/>
  <c r="R39"/>
  <c r="F36"/>
  <c r="D36"/>
  <c r="C36"/>
  <c r="E36"/>
  <c r="M8"/>
  <c r="R84"/>
  <c r="R95"/>
  <c r="R75"/>
  <c r="D66"/>
  <c r="F66"/>
  <c r="E66"/>
  <c r="C66"/>
  <c r="M23"/>
  <c r="R92"/>
  <c r="C78"/>
  <c r="E78"/>
  <c r="D78"/>
  <c r="F78"/>
  <c r="D97"/>
  <c r="E97"/>
  <c r="C97"/>
  <c r="F97"/>
  <c r="D81"/>
  <c r="E81"/>
  <c r="F81"/>
  <c r="C81"/>
  <c r="R80"/>
  <c r="C20"/>
  <c r="E20"/>
  <c r="D20"/>
  <c r="F20"/>
  <c r="M97"/>
  <c r="D60"/>
  <c r="E60"/>
  <c r="C60"/>
  <c r="F60"/>
  <c r="E13"/>
  <c r="D13"/>
  <c r="F13"/>
  <c r="C13"/>
  <c r="M91"/>
  <c r="M16"/>
  <c r="M70"/>
  <c r="R50"/>
  <c r="F54"/>
  <c r="C54"/>
  <c r="D54"/>
  <c r="E54"/>
  <c r="C64"/>
  <c r="E64"/>
  <c r="D64"/>
  <c r="F64"/>
  <c r="R20"/>
  <c r="D44"/>
  <c r="C44"/>
  <c r="E44"/>
  <c r="F44"/>
  <c r="R69"/>
  <c r="M92"/>
  <c r="M82"/>
  <c r="C37"/>
  <c r="D37"/>
  <c r="F37"/>
  <c r="E37"/>
  <c r="P99"/>
  <c r="M62"/>
  <c r="M51"/>
  <c r="R91"/>
  <c r="C92"/>
  <c r="E92"/>
  <c r="D92"/>
  <c r="F92"/>
  <c r="M31"/>
  <c r="M9"/>
  <c r="M45"/>
  <c r="R47"/>
  <c r="E23"/>
  <c r="F23"/>
  <c r="D23"/>
  <c r="C23"/>
  <c r="R13"/>
  <c r="E58"/>
  <c r="D58"/>
  <c r="C58"/>
  <c r="F58"/>
  <c r="E39"/>
  <c r="C39"/>
  <c r="D39"/>
  <c r="F39"/>
  <c r="R56"/>
  <c r="C34"/>
  <c r="E34"/>
  <c r="F34"/>
  <c r="D34"/>
  <c r="C30"/>
  <c r="D30"/>
  <c r="F30"/>
  <c r="E30"/>
  <c r="E6"/>
  <c r="C6"/>
  <c r="F6"/>
  <c r="D6"/>
  <c r="M87"/>
  <c r="R74"/>
  <c r="R76"/>
  <c r="M50"/>
  <c r="M74"/>
  <c r="E24"/>
  <c r="C24"/>
  <c r="F24"/>
  <c r="D24"/>
  <c r="D4"/>
  <c r="C4"/>
  <c r="F4"/>
  <c r="E4"/>
  <c r="R21"/>
  <c r="C79"/>
  <c r="F79"/>
  <c r="D79"/>
  <c r="E79"/>
  <c r="J99"/>
  <c r="M61"/>
  <c r="R79"/>
  <c r="M5"/>
  <c r="F51"/>
  <c r="D51"/>
  <c r="C51"/>
  <c r="E51"/>
  <c r="C55"/>
  <c r="E55"/>
  <c r="D55"/>
  <c r="F55"/>
  <c r="M30"/>
  <c r="M53"/>
  <c r="D3"/>
  <c r="C3"/>
  <c r="E3"/>
  <c r="F3"/>
  <c r="B99"/>
  <c r="R36"/>
  <c r="N99"/>
  <c r="R3"/>
  <c r="M68"/>
  <c r="R34"/>
  <c r="F71"/>
  <c r="C71"/>
  <c r="E71"/>
  <c r="D71"/>
  <c r="M24"/>
  <c r="R28"/>
  <c r="M37"/>
  <c r="M34"/>
  <c r="M43"/>
  <c r="M78"/>
  <c r="I99"/>
  <c r="M3"/>
  <c r="R93"/>
  <c r="R43"/>
  <c r="F22"/>
  <c r="D22"/>
  <c r="E22"/>
  <c r="C22"/>
  <c r="R90"/>
  <c r="H99"/>
  <c r="D61"/>
  <c r="E61"/>
  <c r="C61"/>
  <c r="F61"/>
  <c r="E11"/>
  <c r="D11"/>
  <c r="F11"/>
  <c r="C11"/>
  <c r="R25"/>
  <c r="R77"/>
  <c r="C31"/>
  <c r="D31"/>
  <c r="F31"/>
  <c r="E31"/>
  <c r="D18"/>
  <c r="F18"/>
  <c r="C18"/>
  <c r="E18"/>
  <c r="D48"/>
  <c r="C48"/>
  <c r="E48"/>
  <c r="F48"/>
  <c r="M55"/>
  <c r="M47"/>
  <c r="R88"/>
  <c r="C12"/>
  <c r="D12"/>
  <c r="E12"/>
  <c r="F12"/>
  <c r="M36"/>
  <c r="T16" i="73"/>
  <c r="R17"/>
  <c r="D17" i="29" s="1"/>
  <c r="Q17" i="73"/>
  <c r="D17" i="26" s="1"/>
  <c r="S17" i="73"/>
  <c r="D17" i="28" s="1"/>
  <c r="P17" i="73"/>
  <c r="D17" i="24" s="1"/>
  <c r="K15" i="65"/>
  <c r="F15"/>
  <c r="M99" i="78" l="1"/>
  <c r="D99"/>
  <c r="C99"/>
  <c r="F99"/>
  <c r="R99"/>
  <c r="E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C11"/>
  <c r="DB67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H92" s="1"/>
  <c r="D92" i="40" s="1"/>
  <c r="BF97" i="54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8" i="54"/>
  <c r="D8" i="40" s="1"/>
  <c r="DI8" i="54"/>
  <c r="E8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J24" i="54"/>
  <c r="F24" i="40" s="1"/>
  <c r="AR27" i="54"/>
  <c r="DF27" s="1"/>
  <c r="B27" i="40" s="1"/>
  <c r="DH27" i="54"/>
  <c r="D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11"/>
  <c r="DD10"/>
  <c r="DD7"/>
  <c r="CW34"/>
  <c r="CW16"/>
  <c r="CP10"/>
  <c r="CP44"/>
  <c r="CP35"/>
  <c r="CP11"/>
  <c r="CB22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6" i="28"/>
  <c r="AG6" s="1"/>
  <c r="AD5" i="24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8" l="1"/>
  <c r="AG55" s="1"/>
  <c r="AD55" i="24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<sst xmlns="http://schemas.openxmlformats.org/spreadsheetml/2006/main" count="9406" uniqueCount="572">
  <si>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</si>
  <si>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</si>
  <si>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</si>
  <si>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</si>
  <si>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</si>
  <si>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</si>
  <si>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</si>
  <si>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</si>
  <si>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</si>
  <si>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</si>
  <si>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</si>
  <si>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</si>
  <si>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</si>
  <si>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</si>
  <si>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</si>
  <si>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</si>
  <si>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</si>
  <si>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</si>
  <si>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</si>
  <si>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</si>
  <si>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</si>
  <si>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</si>
  <si>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</si>
  <si>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</si>
  <si>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</si>
  <si>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</si>
  <si>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</si>
  <si>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</si>
  <si>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</si>
  <si>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</si>
  <si>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</si>
  <si>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</si>
  <si>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</si>
  <si>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</si>
  <si>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</si>
  <si>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</si>
  <si>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</si>
  <si>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</si>
  <si>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</si>
  <si>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</si>
  <si>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</si>
  <si>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</si>
  <si>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</si>
  <si>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</si>
  <si>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</si>
  <si>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</si>
  <si>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</si>
  <si>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</si>
  <si>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</si>
  <si>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</si>
  <si>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</si>
  <si>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</si>
  <si>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</si>
  <si>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</si>
  <si>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</si>
  <si>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</si>
  <si>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</si>
  <si>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</si>
  <si>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</si>
  <si>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</si>
  <si>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</si>
  <si>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</si>
  <si>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</si>
  <si>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</si>
  <si>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</si>
  <si>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</si>
  <si>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</si>
  <si>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</si>
  <si>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</si>
  <si>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</si>
  <si>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</si>
  <si>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</si>
  <si>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</si>
  <si>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</si>
  <si>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</si>
  <si>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</si>
  <si>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</si>
  <si>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</si>
  <si>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</si>
  <si>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</si>
  <si>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</si>
  <si>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</si>
  <si>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</si>
  <si>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</si>
  <si>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</si>
  <si>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</si>
  <si>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</si>
  <si>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</si>
  <si>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</si>
  <si>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</si>
  <si>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</si>
  <si>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</si>
  <si>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</si>
  <si>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</si>
  <si>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</si>
  <si>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</si>
  <si>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</si>
  <si>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</si>
  <si>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</si>
  <si>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</si>
  <si>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</si>
  <si>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</si>
  <si>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</si>
  <si>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</si>
  <si>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</si>
  <si>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</si>
  <si>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</si>
  <si>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</si>
  <si>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</si>
  <si>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</si>
  <si>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</si>
  <si>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</si>
  <si>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</si>
  <si>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</si>
  <si>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</si>
  <si>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</si>
  <si>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</si>
  <si>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</si>
  <si>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</si>
  <si>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</si>
  <si>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</si>
  <si>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</si>
  <si>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</si>
  <si>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</si>
  <si>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</si>
  <si>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</si>
  <si>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</si>
  <si>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</si>
  <si>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</si>
  <si>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</si>
  <si>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</si>
  <si>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</si>
  <si>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</si>
  <si>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</si>
  <si>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</si>
  <si>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</si>
  <si>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</si>
  <si>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</si>
  <si>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</si>
  <si>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</si>
  <si>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</si>
  <si>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</si>
  <si>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</si>
  <si>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</si>
  <si>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</si>
  <si>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</si>
  <si>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</si>
  <si>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</si>
  <si>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</si>
  <si>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</si>
  <si>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</si>
  <si>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</si>
  <si>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</si>
  <si>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</si>
  <si>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</si>
  <si>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</si>
  <si>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</si>
  <si>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</si>
  <si>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</si>
  <si>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</si>
  <si>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</si>
  <si>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</si>
  <si>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</si>
  <si>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</si>
  <si>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</si>
  <si>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</si>
  <si>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</si>
  <si>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</si>
  <si>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</si>
  <si>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</si>
  <si>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</si>
  <si>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</si>
  <si>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</si>
  <si>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</si>
  <si>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</si>
  <si>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</si>
  <si>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</si>
  <si>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</si>
  <si>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</si>
  <si>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</si>
  <si>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</si>
  <si>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</si>
  <si>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</si>
  <si>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</si>
  <si>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</si>
  <si>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</si>
  <si>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</si>
  <si>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</si>
  <si>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</si>
  <si>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</si>
  <si>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</si>
  <si>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</si>
  <si>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</si>
  <si>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</si>
  <si>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</si>
  <si>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</si>
  <si>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</si>
  <si>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</si>
  <si>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</si>
  <si>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</si>
  <si>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</si>
  <si>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</si>
  <si>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</si>
  <si>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</si>
  <si>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</si>
  <si>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</si>
  <si>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</si>
  <si>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</si>
  <si>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</si>
  <si>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</si>
  <si>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</si>
  <si>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</si>
  <si>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</si>
  <si>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</si>
  <si>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</si>
  <si>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</si>
  <si>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</si>
  <si>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</si>
  <si>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</si>
  <si>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</si>
  <si>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</si>
  <si>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</si>
  <si>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</si>
  <si>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</si>
  <si>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</si>
  <si>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</si>
  <si>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</si>
  <si>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</si>
  <si>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</si>
  <si>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</si>
  <si>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</si>
  <si>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</si>
  <si>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</si>
  <si>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</si>
  <si>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</si>
  <si>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</si>
  <si>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</si>
  <si>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</si>
  <si>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</si>
  <si>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</si>
  <si>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</si>
  <si>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</si>
  <si>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</si>
  <si>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</si>
  <si>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</si>
  <si>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</si>
  <si>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</si>
  <si>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</si>
  <si>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</si>
  <si>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</si>
  <si>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</si>
  <si>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</si>
  <si>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</si>
  <si>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</si>
  <si>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</si>
  <si>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</si>
  <si>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</si>
  <si>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</si>
  <si>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</si>
  <si>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</si>
  <si>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</si>
  <si>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</si>
  <si>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</si>
  <si>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</si>
  <si>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</si>
  <si>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</si>
  <si>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</si>
  <si>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</si>
  <si>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</si>
  <si>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</si>
  <si>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</si>
  <si>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</si>
  <si>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</si>
  <si>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</si>
  <si>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</si>
  <si>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</si>
  <si>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</si>
  <si>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</si>
  <si>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</si>
  <si>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</si>
  <si>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</si>
  <si>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</si>
  <si>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</si>
  <si>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</si>
  <si>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</si>
  <si>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</si>
  <si>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</si>
  <si>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</si>
  <si>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</si>
  <si>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</si>
  <si>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</si>
  <si>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</si>
  <si>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</si>
  <si>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</si>
  <si>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</si>
  <si>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</si>
  <si>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</si>
  <si>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</si>
  <si>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</si>
  <si>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</si>
  <si>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</si>
  <si>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</si>
  <si>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</si>
  <si>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</si>
  <si>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</si>
  <si>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</si>
  <si>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</si>
  <si>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</si>
  <si>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</si>
  <si>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</si>
  <si>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</si>
  <si>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</si>
  <si>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</si>
  <si>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</si>
  <si>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</si>
  <si>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</si>
  <si>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</si>
  <si>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</si>
  <si>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</si>
  <si>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</si>
  <si>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</si>
  <si>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</si>
  <si>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</si>
  <si>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</si>
  <si>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</si>
  <si>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</si>
  <si>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</si>
  <si>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</si>
  <si>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</si>
  <si>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</si>
  <si>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</si>
  <si>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</si>
  <si>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</si>
  <si>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</si>
  <si>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</si>
  <si>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</si>
  <si>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</si>
  <si>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</si>
  <si>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</si>
  <si>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</si>
  <si>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</si>
  <si>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</si>
  <si>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</si>
  <si>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</si>
  <si>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</si>
  <si>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</si>
  <si>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</si>
  <si>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</si>
  <si>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</si>
  <si>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</si>
  <si>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</si>
  <si>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</si>
  <si>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</si>
  <si>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</si>
  <si>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</si>
  <si>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</si>
  <si>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</si>
  <si>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</si>
  <si>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</si>
  <si>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</si>
  <si>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</si>
  <si>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</si>
  <si>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</si>
  <si>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</si>
  <si>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</si>
  <si>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</si>
  <si>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</si>
  <si>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</si>
  <si>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</si>
  <si>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</si>
  <si>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</si>
  <si>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</si>
  <si>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</si>
  <si>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</si>
  <si>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</si>
  <si>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</si>
  <si>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</si>
  <si>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</si>
  <si>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</si>
  <si>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</si>
  <si>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</si>
  <si>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</si>
  <si>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</si>
  <si>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</si>
  <si>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</si>
  <si>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</si>
  <si>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</si>
  <si>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</si>
  <si>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</si>
  <si>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</si>
  <si>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</si>
  <si>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</si>
  <si>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</si>
  <si>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</si>
  <si>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</si>
  <si>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</si>
  <si>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</si>
  <si>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</si>
  <si>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</si>
  <si>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</si>
  <si>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</si>
  <si>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</si>
  <si>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</si>
  <si>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</si>
  <si>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</si>
  <si>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</si>
  <si>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</si>
  <si>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</si>
  <si>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</si>
  <si>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</si>
  <si>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</si>
  <si>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</si>
  <si>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</si>
  <si>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</si>
  <si>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</si>
  <si>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</si>
  <si>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</si>
  <si>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</si>
  <si>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</si>
  <si>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</si>
  <si>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</si>
  <si>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</si>
  <si>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</si>
  <si>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</si>
  <si>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</si>
  <si>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</si>
  <si>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</si>
  <si>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</si>
  <si>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</si>
  <si>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</si>
  <si>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</si>
  <si>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</si>
  <si>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</si>
  <si>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</si>
  <si>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</si>
  <si>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</si>
  <si>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</si>
  <si>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</si>
  <si>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</si>
  <si>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</si>
  <si>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</si>
  <si>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</si>
  <si>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</si>
  <si>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</si>
  <si>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</si>
  <si>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</si>
  <si>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</si>
  <si>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</si>
  <si>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</si>
  <si>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</si>
  <si>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</si>
  <si>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</si>
  <si>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</si>
  <si>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</si>
  <si>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</si>
  <si>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</si>
  <si>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</si>
  <si>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</si>
  <si>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</si>
  <si>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</si>
  <si>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</si>
  <si>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</si>
  <si>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</si>
  <si>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</si>
  <si>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</si>
  <si>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</si>
  <si>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</si>
  <si>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</si>
  <si>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</si>
  <si>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</si>
  <si>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</si>
  <si>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</si>
  <si>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</si>
  <si>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</si>
  <si>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</si>
  <si>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</si>
  <si>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</si>
  <si>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</si>
  <si>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</si>
  <si>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</si>
  <si>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</si>
  <si>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</si>
  <si>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</si>
  <si>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</si>
  <si>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</si>
  <si>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</si>
  <si>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</si>
  <si>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</si>
  <si>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</si>
  <si>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</si>
  <si>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</si>
  <si>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</si>
  <si>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</si>
  <si>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</si>
  <si>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</si>
  <si>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</si>
  <si>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</si>
  <si>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</si>
  <si>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</si>
  <si>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</si>
  <si>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</si>
  <si>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</si>
  <si>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</si>
  <si>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</si>
  <si>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</si>
  <si>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</si>
  <si>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</si>
  <si>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</si>
  <si>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</si>
  <si>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</si>
  <si>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</si>
  <si>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</si>
  <si>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</si>
  <si>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</si>
  <si>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</si>
  <si>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</si>
  <si>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</si>
  <si>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</si>
  <si>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</si>
  <si>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</si>
  <si>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</si>
  <si>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</si>
  <si>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</si>
  <si>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</si>
  <si>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</si>
  <si>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</si>
  <si>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</si>
  <si>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</si>
  <si>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</si>
  <si>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</si>
  <si>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</si>
  <si>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</si>
  <si>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</si>
  <si>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63IS2024/03/14</t>
  </si>
  <si>
    <t>GOA_Beneficiary</t>
  </si>
  <si>
    <t>WR/2024/21710/A/6554</t>
  </si>
  <si>
    <t>SOLAPUR_SOLAR</t>
  </si>
  <si>
    <t>NR/2024/18731/C</t>
  </si>
  <si>
    <t>ITCWIND</t>
  </si>
  <si>
    <t>NR/2024/18388/A/6319</t>
  </si>
  <si>
    <t>Manipur_Ben</t>
  </si>
  <si>
    <t>NER/2024/2023/A/6508</t>
  </si>
  <si>
    <t>HP</t>
  </si>
  <si>
    <t>NR/2024/18691/A/6555</t>
  </si>
  <si>
    <t>AEML</t>
  </si>
  <si>
    <t>WR/2024/21740/A/6559</t>
  </si>
  <si>
    <t>TANGEDCO</t>
  </si>
  <si>
    <t>SR/2024/12025/C</t>
  </si>
  <si>
    <t>WR/2024/21675/A/6511</t>
  </si>
  <si>
    <t>CSEB_Beneficiary</t>
  </si>
  <si>
    <t>NR/14032024/14032024/DD20240314NR23255</t>
  </si>
  <si>
    <t>NR/01032024/22032024/HP-56</t>
  </si>
  <si>
    <t>NR/01032024/15032024/HP-62</t>
  </si>
  <si>
    <t>CHANJUII</t>
  </si>
  <si>
    <t>NR/01012024/31032024/ ChanjuII</t>
  </si>
  <si>
    <t>RSRPL_BKN</t>
  </si>
  <si>
    <t>NR/01032024/31032024/SJVN010324NR1589</t>
  </si>
  <si>
    <t>NR/01032024/22032024/HP-59</t>
  </si>
  <si>
    <t>SR/01032024/15032024/SWAP ARRANGEMENT LOA.NO.365 DT.31-08-2023</t>
  </si>
  <si>
    <t>SBSRPC11PL_BKN</t>
  </si>
  <si>
    <t>NR/01102023/02012046/L_NR_2021_17</t>
  </si>
  <si>
    <t>MSEB_Beneficiary</t>
  </si>
  <si>
    <t>WR/01032024/15032024/TPDDL/PMG/MSEDCL/Banking/12112023</t>
  </si>
  <si>
    <t>KSEB</t>
  </si>
  <si>
    <t>SR/01032024/15032024/BYPL-APPCPL-KSEB</t>
  </si>
  <si>
    <t>NR/01032024/31032024/SJVN010324NR1588</t>
  </si>
  <si>
    <t>SKS Raigarh</t>
  </si>
  <si>
    <t>NR/01032024/31032024/NVVN/OA/16997</t>
  </si>
  <si>
    <t>SR/01032024/31032024/SWAP ARRANGEMENT LOA D.NO.366 DT.31-08-2023</t>
  </si>
  <si>
    <t>HIRIYUR_OSTROKANNADA</t>
  </si>
  <si>
    <t>SR/01032024/31032024/SJVN010324NR1590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</si>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</sst>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680</v>
          </cell>
          <cell r="G31">
            <v>0</v>
          </cell>
          <cell r="J31">
            <v>273.22000000000003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680</v>
          </cell>
          <cell r="G32">
            <v>0</v>
          </cell>
          <cell r="J32">
            <v>273.22000000000003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680</v>
          </cell>
          <cell r="G33">
            <v>0</v>
          </cell>
          <cell r="J33">
            <v>280.22000000000003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680</v>
          </cell>
          <cell r="G34">
            <v>0</v>
          </cell>
          <cell r="J34">
            <v>280.22000000000003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680</v>
          </cell>
          <cell r="G35">
            <v>0</v>
          </cell>
          <cell r="J35">
            <v>280.22000000000003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680</v>
          </cell>
          <cell r="G36">
            <v>0</v>
          </cell>
          <cell r="J36">
            <v>280.22000000000003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680</v>
          </cell>
          <cell r="G37">
            <v>0</v>
          </cell>
          <cell r="J37">
            <v>305.22000000000003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680</v>
          </cell>
          <cell r="G38">
            <v>0</v>
          </cell>
          <cell r="J38">
            <v>305.22000000000003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680</v>
          </cell>
          <cell r="G39">
            <v>0</v>
          </cell>
          <cell r="J39">
            <v>289.61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680</v>
          </cell>
          <cell r="G40">
            <v>0</v>
          </cell>
          <cell r="J40">
            <v>289.61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680</v>
          </cell>
          <cell r="G41">
            <v>0</v>
          </cell>
          <cell r="J41">
            <v>289.61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680</v>
          </cell>
          <cell r="G42">
            <v>0</v>
          </cell>
          <cell r="J42">
            <v>289.61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680</v>
          </cell>
          <cell r="G43">
            <v>0</v>
          </cell>
          <cell r="J43">
            <v>289.61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680</v>
          </cell>
          <cell r="G44">
            <v>0</v>
          </cell>
          <cell r="J44">
            <v>289.61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293.61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293.61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309.22000000000003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309.22000000000003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309.22000000000003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309.22000000000003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277.22000000000003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277.22000000000003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277.22000000000003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273.22000000000003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45365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261</v>
      </c>
    </row>
    <row r="9" spans="1:3">
      <c r="A9" s="46" t="s">
        <v>447</v>
      </c>
      <c r="B9" s="205">
        <v>45369.476134259261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45365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26.5</v>
      </c>
      <c r="C3" s="202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6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202">
        <v>26.5</v>
      </c>
      <c r="C4" s="202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57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202">
        <v>26.5</v>
      </c>
      <c r="C5" s="202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57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202">
        <v>26.5</v>
      </c>
      <c r="C6" s="202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57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202">
        <v>26.5</v>
      </c>
      <c r="C7" s="202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57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202">
        <v>26.5</v>
      </c>
      <c r="C8" s="202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57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202">
        <v>26.5</v>
      </c>
      <c r="C9" s="202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57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202">
        <v>26.5</v>
      </c>
      <c r="C10" s="202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57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202">
        <v>26.5</v>
      </c>
      <c r="C11" s="202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57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202">
        <v>26.5</v>
      </c>
      <c r="C12" s="202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57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202">
        <v>26.5</v>
      </c>
      <c r="C13" s="202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57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202">
        <v>26.5</v>
      </c>
      <c r="C14" s="202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57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202">
        <v>26.5</v>
      </c>
      <c r="C15" s="202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57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202">
        <v>26.5</v>
      </c>
      <c r="C16" s="202">
        <v>26.5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11.0558</v>
      </c>
      <c r="J16" s="21">
        <f t="shared" si="6"/>
        <v>6.1824500000000002</v>
      </c>
      <c r="K16" s="21">
        <f t="shared" si="7"/>
        <v>7.9738499999999997</v>
      </c>
      <c r="L16" s="21">
        <f t="shared" si="8"/>
        <v>1.2879000000000003</v>
      </c>
      <c r="M16" s="157">
        <f t="shared" si="9"/>
        <v>26.5</v>
      </c>
      <c r="N16" s="22"/>
      <c r="P16" s="37">
        <f t="shared" si="1"/>
        <v>11.0558</v>
      </c>
      <c r="Q16" s="37">
        <f t="shared" si="2"/>
        <v>6.1824500000000002</v>
      </c>
      <c r="R16" s="37">
        <f t="shared" si="3"/>
        <v>7.9738499999999997</v>
      </c>
      <c r="S16" s="37">
        <f t="shared" si="4"/>
        <v>1.2879000000000003</v>
      </c>
      <c r="T16" s="37">
        <f t="shared" si="10"/>
        <v>26.5</v>
      </c>
    </row>
    <row r="17" spans="1:20">
      <c r="A17" s="8" t="s">
        <v>59</v>
      </c>
      <c r="B17" s="202">
        <v>26.5</v>
      </c>
      <c r="C17" s="202">
        <v>26.5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11.0558</v>
      </c>
      <c r="J17" s="21">
        <f t="shared" si="6"/>
        <v>6.1824500000000002</v>
      </c>
      <c r="K17" s="21">
        <f t="shared" si="7"/>
        <v>7.9738499999999997</v>
      </c>
      <c r="L17" s="21">
        <f t="shared" si="8"/>
        <v>1.2879000000000003</v>
      </c>
      <c r="M17" s="157">
        <f t="shared" si="9"/>
        <v>26.5</v>
      </c>
      <c r="N17" s="22"/>
      <c r="P17" s="37">
        <f t="shared" si="1"/>
        <v>11.0558</v>
      </c>
      <c r="Q17" s="37">
        <f t="shared" si="2"/>
        <v>6.1824500000000002</v>
      </c>
      <c r="R17" s="37">
        <f t="shared" si="3"/>
        <v>7.9738499999999997</v>
      </c>
      <c r="S17" s="37">
        <f t="shared" si="4"/>
        <v>1.2879000000000003</v>
      </c>
      <c r="T17" s="37">
        <f t="shared" si="10"/>
        <v>26.5</v>
      </c>
    </row>
    <row r="18" spans="1:20">
      <c r="A18" s="8" t="s">
        <v>60</v>
      </c>
      <c r="B18" s="202">
        <v>26.5</v>
      </c>
      <c r="C18" s="202">
        <v>26.5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11.0558</v>
      </c>
      <c r="J18" s="21">
        <f t="shared" si="6"/>
        <v>6.1824500000000002</v>
      </c>
      <c r="K18" s="21">
        <f t="shared" si="7"/>
        <v>7.9738499999999997</v>
      </c>
      <c r="L18" s="21">
        <f t="shared" si="8"/>
        <v>1.2879000000000003</v>
      </c>
      <c r="M18" s="157">
        <f t="shared" si="9"/>
        <v>26.5</v>
      </c>
      <c r="N18" s="22"/>
      <c r="P18" s="37">
        <f t="shared" si="1"/>
        <v>11.0558</v>
      </c>
      <c r="Q18" s="37">
        <f t="shared" si="2"/>
        <v>6.1824500000000002</v>
      </c>
      <c r="R18" s="37">
        <f t="shared" si="3"/>
        <v>7.9738499999999997</v>
      </c>
      <c r="S18" s="37">
        <f t="shared" si="4"/>
        <v>1.2879000000000003</v>
      </c>
      <c r="T18" s="37">
        <f t="shared" si="10"/>
        <v>26.5</v>
      </c>
    </row>
    <row r="19" spans="1:20">
      <c r="A19" s="8" t="s">
        <v>61</v>
      </c>
      <c r="B19" s="202">
        <v>26.5</v>
      </c>
      <c r="C19" s="202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57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202">
        <v>26.5</v>
      </c>
      <c r="C20" s="202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57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202">
        <v>26.5</v>
      </c>
      <c r="C21" s="202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57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202">
        <v>26.5</v>
      </c>
      <c r="C22" s="202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57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202">
        <v>26.5</v>
      </c>
      <c r="C23" s="202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57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202">
        <v>26.5</v>
      </c>
      <c r="C24" s="202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57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202">
        <v>26.5</v>
      </c>
      <c r="C25" s="202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57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202">
        <v>26.5</v>
      </c>
      <c r="C26" s="202">
        <v>26.5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11.0558</v>
      </c>
      <c r="J26" s="21">
        <f t="shared" si="6"/>
        <v>6.1824500000000002</v>
      </c>
      <c r="K26" s="21">
        <f t="shared" si="7"/>
        <v>7.9738499999999997</v>
      </c>
      <c r="L26" s="21">
        <f t="shared" si="8"/>
        <v>1.2879000000000003</v>
      </c>
      <c r="M26" s="157">
        <f t="shared" si="9"/>
        <v>26.5</v>
      </c>
      <c r="N26" s="22"/>
      <c r="P26" s="37">
        <f t="shared" si="1"/>
        <v>11.0558</v>
      </c>
      <c r="Q26" s="37">
        <f t="shared" si="2"/>
        <v>6.1824500000000002</v>
      </c>
      <c r="R26" s="37">
        <f t="shared" si="3"/>
        <v>7.9738499999999997</v>
      </c>
      <c r="S26" s="37">
        <f t="shared" si="4"/>
        <v>1.2879000000000003</v>
      </c>
      <c r="T26" s="37">
        <f t="shared" si="10"/>
        <v>26.5</v>
      </c>
    </row>
    <row r="27" spans="1:20">
      <c r="A27" s="8" t="s">
        <v>69</v>
      </c>
      <c r="B27" s="202">
        <v>26.5</v>
      </c>
      <c r="C27" s="202">
        <v>26.5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11.0558</v>
      </c>
      <c r="J27" s="21">
        <f t="shared" si="6"/>
        <v>6.1824500000000002</v>
      </c>
      <c r="K27" s="21">
        <f t="shared" si="7"/>
        <v>7.9738499999999997</v>
      </c>
      <c r="L27" s="21">
        <f t="shared" si="8"/>
        <v>1.2879000000000003</v>
      </c>
      <c r="M27" s="157">
        <f t="shared" si="9"/>
        <v>26.5</v>
      </c>
      <c r="N27" s="22"/>
      <c r="P27" s="37">
        <f t="shared" si="1"/>
        <v>11.0558</v>
      </c>
      <c r="Q27" s="37">
        <f t="shared" si="2"/>
        <v>6.1824500000000002</v>
      </c>
      <c r="R27" s="37">
        <f t="shared" si="3"/>
        <v>7.9738499999999997</v>
      </c>
      <c r="S27" s="37">
        <f t="shared" si="4"/>
        <v>1.2879000000000003</v>
      </c>
      <c r="T27" s="37">
        <f t="shared" si="10"/>
        <v>26.5</v>
      </c>
    </row>
    <row r="28" spans="1:20">
      <c r="A28" s="8" t="s">
        <v>70</v>
      </c>
      <c r="B28" s="202">
        <v>26.5</v>
      </c>
      <c r="C28" s="202">
        <v>26.5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11.0558</v>
      </c>
      <c r="J28" s="21">
        <f t="shared" si="6"/>
        <v>6.1824500000000002</v>
      </c>
      <c r="K28" s="21">
        <f t="shared" si="7"/>
        <v>7.9738499999999997</v>
      </c>
      <c r="L28" s="21">
        <f t="shared" si="8"/>
        <v>1.2879000000000003</v>
      </c>
      <c r="M28" s="157">
        <f t="shared" si="9"/>
        <v>26.5</v>
      </c>
      <c r="N28" s="22"/>
      <c r="P28" s="37">
        <f t="shared" si="1"/>
        <v>11.0558</v>
      </c>
      <c r="Q28" s="37">
        <f t="shared" si="2"/>
        <v>6.1824500000000002</v>
      </c>
      <c r="R28" s="37">
        <f t="shared" si="3"/>
        <v>7.9738499999999997</v>
      </c>
      <c r="S28" s="37">
        <f t="shared" si="4"/>
        <v>1.2879000000000003</v>
      </c>
      <c r="T28" s="37">
        <f t="shared" si="10"/>
        <v>26.5</v>
      </c>
    </row>
    <row r="29" spans="1:20">
      <c r="A29" s="8" t="s">
        <v>71</v>
      </c>
      <c r="B29" s="202">
        <v>26.5</v>
      </c>
      <c r="C29" s="202">
        <v>26.5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11.0558</v>
      </c>
      <c r="J29" s="21">
        <f t="shared" si="6"/>
        <v>6.1824500000000002</v>
      </c>
      <c r="K29" s="21">
        <f t="shared" si="7"/>
        <v>7.9738499999999997</v>
      </c>
      <c r="L29" s="21">
        <f t="shared" si="8"/>
        <v>1.2879000000000003</v>
      </c>
      <c r="M29" s="157">
        <f t="shared" si="9"/>
        <v>26.5</v>
      </c>
      <c r="N29" s="22"/>
      <c r="P29" s="37">
        <f t="shared" si="1"/>
        <v>11.0558</v>
      </c>
      <c r="Q29" s="37">
        <f t="shared" si="2"/>
        <v>6.1824500000000002</v>
      </c>
      <c r="R29" s="37">
        <f t="shared" si="3"/>
        <v>7.9738499999999997</v>
      </c>
      <c r="S29" s="37">
        <f t="shared" si="4"/>
        <v>1.2879000000000003</v>
      </c>
      <c r="T29" s="37">
        <f t="shared" si="10"/>
        <v>26.5</v>
      </c>
    </row>
    <row r="30" spans="1:20">
      <c r="A30" s="8" t="s">
        <v>72</v>
      </c>
      <c r="B30" s="202">
        <v>26.5</v>
      </c>
      <c r="C30" s="202">
        <v>25.7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10.72204</v>
      </c>
      <c r="J30" s="21">
        <f t="shared" si="6"/>
        <v>5.9958099999999988</v>
      </c>
      <c r="K30" s="21">
        <f t="shared" si="7"/>
        <v>7.7331300000000001</v>
      </c>
      <c r="L30" s="21">
        <f t="shared" si="8"/>
        <v>1.24902</v>
      </c>
      <c r="M30" s="157">
        <f t="shared" si="9"/>
        <v>25.7</v>
      </c>
      <c r="N30" s="22"/>
      <c r="P30" s="37">
        <f t="shared" si="1"/>
        <v>10.72204</v>
      </c>
      <c r="Q30" s="37">
        <f t="shared" si="2"/>
        <v>5.9958099999999988</v>
      </c>
      <c r="R30" s="37">
        <f t="shared" si="3"/>
        <v>7.7331300000000001</v>
      </c>
      <c r="S30" s="37">
        <f t="shared" si="4"/>
        <v>1.24902</v>
      </c>
      <c r="T30" s="37">
        <f t="shared" si="10"/>
        <v>25.7</v>
      </c>
    </row>
    <row r="31" spans="1:20">
      <c r="A31" s="8" t="s">
        <v>73</v>
      </c>
      <c r="B31" s="202">
        <v>25.7</v>
      </c>
      <c r="C31" s="202">
        <v>25.7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10.72204</v>
      </c>
      <c r="J31" s="21">
        <f t="shared" si="6"/>
        <v>5.9958099999999988</v>
      </c>
      <c r="K31" s="21">
        <f t="shared" si="7"/>
        <v>7.7331300000000001</v>
      </c>
      <c r="L31" s="21">
        <f t="shared" si="8"/>
        <v>1.24902</v>
      </c>
      <c r="M31" s="157">
        <f t="shared" si="9"/>
        <v>25.7</v>
      </c>
      <c r="N31" s="22"/>
      <c r="P31" s="37">
        <f t="shared" si="1"/>
        <v>10.72204</v>
      </c>
      <c r="Q31" s="37">
        <f t="shared" si="2"/>
        <v>5.9958099999999988</v>
      </c>
      <c r="R31" s="37">
        <f t="shared" si="3"/>
        <v>7.7331300000000001</v>
      </c>
      <c r="S31" s="37">
        <f t="shared" si="4"/>
        <v>1.24902</v>
      </c>
      <c r="T31" s="37">
        <f t="shared" si="10"/>
        <v>25.7</v>
      </c>
    </row>
    <row r="32" spans="1:20">
      <c r="A32" s="8" t="s">
        <v>74</v>
      </c>
      <c r="B32" s="202">
        <v>25.7</v>
      </c>
      <c r="C32" s="202">
        <v>25.7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10.72204</v>
      </c>
      <c r="J32" s="21">
        <f t="shared" si="6"/>
        <v>5.9958099999999988</v>
      </c>
      <c r="K32" s="21">
        <f t="shared" si="7"/>
        <v>7.7331300000000001</v>
      </c>
      <c r="L32" s="21">
        <f t="shared" si="8"/>
        <v>1.24902</v>
      </c>
      <c r="M32" s="157">
        <f t="shared" si="9"/>
        <v>25.7</v>
      </c>
      <c r="N32" s="22"/>
      <c r="P32" s="37">
        <f t="shared" si="1"/>
        <v>10.72204</v>
      </c>
      <c r="Q32" s="37">
        <f t="shared" si="2"/>
        <v>5.9958099999999988</v>
      </c>
      <c r="R32" s="37">
        <f t="shared" si="3"/>
        <v>7.7331300000000001</v>
      </c>
      <c r="S32" s="37">
        <f t="shared" si="4"/>
        <v>1.24902</v>
      </c>
      <c r="T32" s="37">
        <f t="shared" si="10"/>
        <v>25.7</v>
      </c>
    </row>
    <row r="33" spans="1:20">
      <c r="A33" s="8" t="s">
        <v>75</v>
      </c>
      <c r="B33" s="202">
        <v>25.7</v>
      </c>
      <c r="C33" s="202">
        <v>25.7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10.72204</v>
      </c>
      <c r="J33" s="21">
        <f t="shared" si="6"/>
        <v>5.9958099999999988</v>
      </c>
      <c r="K33" s="21">
        <f t="shared" si="7"/>
        <v>7.7331300000000001</v>
      </c>
      <c r="L33" s="21">
        <f t="shared" si="8"/>
        <v>1.24902</v>
      </c>
      <c r="M33" s="157">
        <f t="shared" si="9"/>
        <v>25.7</v>
      </c>
      <c r="N33" s="22"/>
      <c r="P33" s="37">
        <f t="shared" si="1"/>
        <v>10.72204</v>
      </c>
      <c r="Q33" s="37">
        <f t="shared" si="2"/>
        <v>5.9958099999999988</v>
      </c>
      <c r="R33" s="37">
        <f t="shared" si="3"/>
        <v>7.7331300000000001</v>
      </c>
      <c r="S33" s="37">
        <f t="shared" si="4"/>
        <v>1.24902</v>
      </c>
      <c r="T33" s="37">
        <f t="shared" si="10"/>
        <v>25.7</v>
      </c>
    </row>
    <row r="34" spans="1:20">
      <c r="A34" s="8" t="s">
        <v>76</v>
      </c>
      <c r="B34" s="202">
        <v>25.7</v>
      </c>
      <c r="C34" s="202">
        <v>25.7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10.72204</v>
      </c>
      <c r="J34" s="21">
        <f t="shared" si="6"/>
        <v>5.9958099999999988</v>
      </c>
      <c r="K34" s="21">
        <f t="shared" si="7"/>
        <v>7.7331300000000001</v>
      </c>
      <c r="L34" s="21">
        <f t="shared" si="8"/>
        <v>1.24902</v>
      </c>
      <c r="M34" s="157">
        <f t="shared" si="9"/>
        <v>25.7</v>
      </c>
      <c r="N34" s="22"/>
      <c r="P34" s="37">
        <f t="shared" si="1"/>
        <v>10.72204</v>
      </c>
      <c r="Q34" s="37">
        <f t="shared" si="2"/>
        <v>5.9958099999999988</v>
      </c>
      <c r="R34" s="37">
        <f t="shared" si="3"/>
        <v>7.7331300000000001</v>
      </c>
      <c r="S34" s="37">
        <f t="shared" si="4"/>
        <v>1.24902</v>
      </c>
      <c r="T34" s="37">
        <f t="shared" si="10"/>
        <v>25.7</v>
      </c>
    </row>
    <row r="35" spans="1:20">
      <c r="A35" s="8" t="s">
        <v>77</v>
      </c>
      <c r="B35" s="202">
        <v>25.7</v>
      </c>
      <c r="C35" s="202">
        <v>25.7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10.72204</v>
      </c>
      <c r="J35" s="21">
        <f t="shared" si="6"/>
        <v>5.9958099999999988</v>
      </c>
      <c r="K35" s="21">
        <f t="shared" si="7"/>
        <v>7.7331300000000001</v>
      </c>
      <c r="L35" s="21">
        <f t="shared" si="8"/>
        <v>1.24902</v>
      </c>
      <c r="M35" s="157">
        <f t="shared" si="9"/>
        <v>25.7</v>
      </c>
      <c r="N35" s="22"/>
      <c r="P35" s="37">
        <f t="shared" ref="P35:P66" si="12">I35</f>
        <v>10.72204</v>
      </c>
      <c r="Q35" s="37">
        <f t="shared" ref="Q35:Q66" si="13">J35</f>
        <v>5.9958099999999988</v>
      </c>
      <c r="R35" s="37">
        <f t="shared" ref="R35:R66" si="14">K35</f>
        <v>7.7331300000000001</v>
      </c>
      <c r="S35" s="37">
        <f t="shared" ref="S35:S66" si="15">L35</f>
        <v>1.24902</v>
      </c>
      <c r="T35" s="37">
        <f t="shared" si="10"/>
        <v>25.7</v>
      </c>
    </row>
    <row r="36" spans="1:20">
      <c r="A36" s="8" t="s">
        <v>78</v>
      </c>
      <c r="B36" s="202">
        <v>25.7</v>
      </c>
      <c r="C36" s="202">
        <v>25.7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10.72204</v>
      </c>
      <c r="J36" s="21">
        <f t="shared" si="6"/>
        <v>5.9958099999999988</v>
      </c>
      <c r="K36" s="21">
        <f t="shared" si="7"/>
        <v>7.7331300000000001</v>
      </c>
      <c r="L36" s="21">
        <f t="shared" si="8"/>
        <v>1.24902</v>
      </c>
      <c r="M36" s="157">
        <f t="shared" si="9"/>
        <v>25.7</v>
      </c>
      <c r="N36" s="22"/>
      <c r="P36" s="37">
        <f t="shared" si="12"/>
        <v>10.72204</v>
      </c>
      <c r="Q36" s="37">
        <f t="shared" si="13"/>
        <v>5.9958099999999988</v>
      </c>
      <c r="R36" s="37">
        <f t="shared" si="14"/>
        <v>7.7331300000000001</v>
      </c>
      <c r="S36" s="37">
        <f t="shared" si="15"/>
        <v>1.24902</v>
      </c>
      <c r="T36" s="37">
        <f t="shared" si="10"/>
        <v>25.7</v>
      </c>
    </row>
    <row r="37" spans="1:20">
      <c r="A37" s="8" t="s">
        <v>79</v>
      </c>
      <c r="B37" s="202">
        <v>25.7</v>
      </c>
      <c r="C37" s="202">
        <v>25.7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10.72204</v>
      </c>
      <c r="J37" s="21">
        <f t="shared" si="6"/>
        <v>5.9958099999999988</v>
      </c>
      <c r="K37" s="21">
        <f t="shared" si="7"/>
        <v>7.7331300000000001</v>
      </c>
      <c r="L37" s="21">
        <f t="shared" si="8"/>
        <v>1.24902</v>
      </c>
      <c r="M37" s="157">
        <f t="shared" si="9"/>
        <v>25.7</v>
      </c>
      <c r="N37" s="22"/>
      <c r="P37" s="37">
        <f t="shared" si="12"/>
        <v>10.72204</v>
      </c>
      <c r="Q37" s="37">
        <f t="shared" si="13"/>
        <v>5.9958099999999988</v>
      </c>
      <c r="R37" s="37">
        <f t="shared" si="14"/>
        <v>7.7331300000000001</v>
      </c>
      <c r="S37" s="37">
        <f t="shared" si="15"/>
        <v>1.24902</v>
      </c>
      <c r="T37" s="37">
        <f t="shared" si="10"/>
        <v>25.7</v>
      </c>
    </row>
    <row r="38" spans="1:20">
      <c r="A38" s="8" t="s">
        <v>80</v>
      </c>
      <c r="B38" s="202">
        <v>25.7</v>
      </c>
      <c r="C38" s="202">
        <v>25.7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10.72204</v>
      </c>
      <c r="J38" s="21">
        <f t="shared" si="6"/>
        <v>5.9958099999999988</v>
      </c>
      <c r="K38" s="21">
        <f t="shared" si="7"/>
        <v>7.7331300000000001</v>
      </c>
      <c r="L38" s="21">
        <f t="shared" si="8"/>
        <v>1.24902</v>
      </c>
      <c r="M38" s="157">
        <f t="shared" si="9"/>
        <v>25.7</v>
      </c>
      <c r="N38" s="22"/>
      <c r="P38" s="37">
        <f t="shared" si="12"/>
        <v>10.72204</v>
      </c>
      <c r="Q38" s="37">
        <f t="shared" si="13"/>
        <v>5.9958099999999988</v>
      </c>
      <c r="R38" s="37">
        <f t="shared" si="14"/>
        <v>7.7331300000000001</v>
      </c>
      <c r="S38" s="37">
        <f t="shared" si="15"/>
        <v>1.24902</v>
      </c>
      <c r="T38" s="37">
        <f t="shared" si="10"/>
        <v>25.7</v>
      </c>
    </row>
    <row r="39" spans="1:20">
      <c r="A39" s="8" t="s">
        <v>81</v>
      </c>
      <c r="B39" s="202">
        <v>25.7</v>
      </c>
      <c r="C39" s="202">
        <v>25.7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10.72204</v>
      </c>
      <c r="J39" s="21">
        <f t="shared" si="6"/>
        <v>5.9958099999999988</v>
      </c>
      <c r="K39" s="21">
        <f t="shared" si="7"/>
        <v>7.7331300000000001</v>
      </c>
      <c r="L39" s="21">
        <f t="shared" si="8"/>
        <v>1.24902</v>
      </c>
      <c r="M39" s="157">
        <f t="shared" si="9"/>
        <v>25.7</v>
      </c>
      <c r="N39" s="22"/>
      <c r="P39" s="37">
        <f t="shared" si="12"/>
        <v>10.72204</v>
      </c>
      <c r="Q39" s="37">
        <f t="shared" si="13"/>
        <v>5.9958099999999988</v>
      </c>
      <c r="R39" s="37">
        <f t="shared" si="14"/>
        <v>7.7331300000000001</v>
      </c>
      <c r="S39" s="37">
        <f t="shared" si="15"/>
        <v>1.24902</v>
      </c>
      <c r="T39" s="37">
        <f t="shared" si="10"/>
        <v>25.7</v>
      </c>
    </row>
    <row r="40" spans="1:20">
      <c r="A40" s="8" t="s">
        <v>82</v>
      </c>
      <c r="B40" s="202">
        <v>25.7</v>
      </c>
      <c r="C40" s="202">
        <v>25.7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10.72204</v>
      </c>
      <c r="J40" s="21">
        <f t="shared" si="6"/>
        <v>5.9958099999999988</v>
      </c>
      <c r="K40" s="21">
        <f t="shared" si="7"/>
        <v>7.7331300000000001</v>
      </c>
      <c r="L40" s="21">
        <f t="shared" si="8"/>
        <v>1.24902</v>
      </c>
      <c r="M40" s="157">
        <f t="shared" si="9"/>
        <v>25.7</v>
      </c>
      <c r="N40" s="22"/>
      <c r="P40" s="37">
        <f t="shared" si="12"/>
        <v>10.72204</v>
      </c>
      <c r="Q40" s="37">
        <f t="shared" si="13"/>
        <v>5.9958099999999988</v>
      </c>
      <c r="R40" s="37">
        <f t="shared" si="14"/>
        <v>7.7331300000000001</v>
      </c>
      <c r="S40" s="37">
        <f t="shared" si="15"/>
        <v>1.24902</v>
      </c>
      <c r="T40" s="37">
        <f t="shared" si="10"/>
        <v>25.7</v>
      </c>
    </row>
    <row r="41" spans="1:20">
      <c r="A41" s="8" t="s">
        <v>83</v>
      </c>
      <c r="B41" s="202">
        <v>25.7</v>
      </c>
      <c r="C41" s="202">
        <v>25.7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10.72204</v>
      </c>
      <c r="J41" s="21">
        <f t="shared" si="6"/>
        <v>5.9958099999999988</v>
      </c>
      <c r="K41" s="21">
        <f t="shared" si="7"/>
        <v>7.7331300000000001</v>
      </c>
      <c r="L41" s="21">
        <f t="shared" si="8"/>
        <v>1.24902</v>
      </c>
      <c r="M41" s="157">
        <f t="shared" si="9"/>
        <v>25.7</v>
      </c>
      <c r="N41" s="22"/>
      <c r="P41" s="37">
        <f t="shared" si="12"/>
        <v>10.72204</v>
      </c>
      <c r="Q41" s="37">
        <f t="shared" si="13"/>
        <v>5.9958099999999988</v>
      </c>
      <c r="R41" s="37">
        <f t="shared" si="14"/>
        <v>7.7331300000000001</v>
      </c>
      <c r="S41" s="37">
        <f t="shared" si="15"/>
        <v>1.24902</v>
      </c>
      <c r="T41" s="37">
        <f t="shared" si="10"/>
        <v>25.7</v>
      </c>
    </row>
    <row r="42" spans="1:20">
      <c r="A42" s="8" t="s">
        <v>84</v>
      </c>
      <c r="B42" s="202">
        <v>26.3</v>
      </c>
      <c r="C42" s="202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57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202">
        <v>26.3</v>
      </c>
      <c r="C43" s="202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57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202">
        <v>26.3</v>
      </c>
      <c r="C44" s="202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57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202">
        <v>26.3</v>
      </c>
      <c r="C45" s="202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57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202">
        <v>26.3</v>
      </c>
      <c r="C46" s="202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57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202">
        <v>26.3</v>
      </c>
      <c r="C47" s="202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57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202">
        <v>26.3</v>
      </c>
      <c r="C48" s="202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57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202">
        <v>26.3</v>
      </c>
      <c r="C49" s="202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57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202">
        <v>26.3</v>
      </c>
      <c r="C50" s="202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57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202">
        <v>26.3</v>
      </c>
      <c r="C51" s="202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57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202">
        <v>26.3</v>
      </c>
      <c r="C52" s="202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57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202">
        <v>26.3</v>
      </c>
      <c r="C53" s="202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57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202">
        <v>26.3</v>
      </c>
      <c r="C54" s="202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57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202">
        <v>26.3</v>
      </c>
      <c r="C55" s="202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57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202">
        <v>26.3</v>
      </c>
      <c r="C56" s="202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57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202">
        <v>26.3</v>
      </c>
      <c r="C57" s="202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57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202">
        <v>26.3</v>
      </c>
      <c r="C58" s="202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57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202">
        <v>26.3</v>
      </c>
      <c r="C59" s="202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57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202">
        <v>26.3</v>
      </c>
      <c r="C60" s="202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57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202">
        <v>26.3</v>
      </c>
      <c r="C61" s="202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57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202">
        <v>26.3</v>
      </c>
      <c r="C62" s="202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57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202">
        <v>26.3</v>
      </c>
      <c r="C63" s="202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57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202">
        <v>26.3</v>
      </c>
      <c r="C64" s="202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57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202">
        <v>26.3</v>
      </c>
      <c r="C65" s="202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57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202">
        <v>26.3</v>
      </c>
      <c r="C66" s="202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57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202">
        <v>26.3</v>
      </c>
      <c r="C67" s="202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57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202">
        <v>26.3</v>
      </c>
      <c r="C68" s="202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57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202">
        <v>26.3</v>
      </c>
      <c r="C69" s="202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57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202">
        <v>26.3</v>
      </c>
      <c r="C70" s="202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57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202">
        <v>26.3</v>
      </c>
      <c r="C71" s="202">
        <v>26.3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10.972360000000002</v>
      </c>
      <c r="J71" s="21">
        <f t="shared" si="22"/>
        <v>6.1357899999999992</v>
      </c>
      <c r="K71" s="21">
        <f t="shared" si="23"/>
        <v>7.9136699999999998</v>
      </c>
      <c r="L71" s="21">
        <f t="shared" si="24"/>
        <v>1.2781800000000001</v>
      </c>
      <c r="M71" s="157">
        <f t="shared" si="25"/>
        <v>26.3</v>
      </c>
      <c r="N71" s="22"/>
      <c r="P71" s="37">
        <f t="shared" si="17"/>
        <v>10.972360000000002</v>
      </c>
      <c r="Q71" s="37">
        <f t="shared" si="18"/>
        <v>6.1357899999999992</v>
      </c>
      <c r="R71" s="37">
        <f t="shared" si="19"/>
        <v>7.9136699999999998</v>
      </c>
      <c r="S71" s="37">
        <f t="shared" si="20"/>
        <v>1.2781800000000001</v>
      </c>
      <c r="T71" s="37">
        <f t="shared" si="26"/>
        <v>26.3</v>
      </c>
    </row>
    <row r="72" spans="1:20">
      <c r="A72" s="8" t="s">
        <v>114</v>
      </c>
      <c r="B72" s="202">
        <v>26.3</v>
      </c>
      <c r="C72" s="202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57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202">
        <v>26.3</v>
      </c>
      <c r="C73" s="202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57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202">
        <v>26.3</v>
      </c>
      <c r="C74" s="202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57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202">
        <v>26.3</v>
      </c>
      <c r="C75" s="202">
        <v>26.3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10.972360000000002</v>
      </c>
      <c r="J75" s="21">
        <f t="shared" si="22"/>
        <v>6.1357899999999992</v>
      </c>
      <c r="K75" s="21">
        <f t="shared" si="23"/>
        <v>7.9136699999999998</v>
      </c>
      <c r="L75" s="21">
        <f t="shared" si="24"/>
        <v>1.2781800000000001</v>
      </c>
      <c r="M75" s="157">
        <f t="shared" si="25"/>
        <v>26.3</v>
      </c>
      <c r="N75" s="22"/>
      <c r="P75" s="37">
        <f t="shared" si="17"/>
        <v>10.972360000000002</v>
      </c>
      <c r="Q75" s="37">
        <f t="shared" si="18"/>
        <v>6.1357899999999992</v>
      </c>
      <c r="R75" s="37">
        <f t="shared" si="19"/>
        <v>7.9136699999999998</v>
      </c>
      <c r="S75" s="37">
        <f t="shared" si="20"/>
        <v>1.2781800000000001</v>
      </c>
      <c r="T75" s="37">
        <f t="shared" si="26"/>
        <v>26.3</v>
      </c>
    </row>
    <row r="76" spans="1:20">
      <c r="A76" s="8" t="s">
        <v>118</v>
      </c>
      <c r="B76" s="202">
        <v>26.3</v>
      </c>
      <c r="C76" s="202">
        <v>26.3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10.972360000000002</v>
      </c>
      <c r="J76" s="21">
        <f t="shared" si="22"/>
        <v>6.1357899999999992</v>
      </c>
      <c r="K76" s="21">
        <f t="shared" si="23"/>
        <v>7.9136699999999998</v>
      </c>
      <c r="L76" s="21">
        <f t="shared" si="24"/>
        <v>1.2781800000000001</v>
      </c>
      <c r="M76" s="157">
        <f t="shared" si="25"/>
        <v>26.3</v>
      </c>
      <c r="N76" s="22"/>
      <c r="P76" s="37">
        <f t="shared" si="17"/>
        <v>10.972360000000002</v>
      </c>
      <c r="Q76" s="37">
        <f t="shared" si="18"/>
        <v>6.1357899999999992</v>
      </c>
      <c r="R76" s="37">
        <f t="shared" si="19"/>
        <v>7.9136699999999998</v>
      </c>
      <c r="S76" s="37">
        <f t="shared" si="20"/>
        <v>1.2781800000000001</v>
      </c>
      <c r="T76" s="37">
        <f t="shared" si="26"/>
        <v>26.3</v>
      </c>
    </row>
    <row r="77" spans="1:20">
      <c r="A77" s="8" t="s">
        <v>119</v>
      </c>
      <c r="B77" s="202">
        <v>26.3</v>
      </c>
      <c r="C77" s="202">
        <v>26.3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10.972360000000002</v>
      </c>
      <c r="J77" s="21">
        <f t="shared" si="22"/>
        <v>6.1357899999999992</v>
      </c>
      <c r="K77" s="21">
        <f t="shared" si="23"/>
        <v>7.9136699999999998</v>
      </c>
      <c r="L77" s="21">
        <f t="shared" si="24"/>
        <v>1.2781800000000001</v>
      </c>
      <c r="M77" s="157">
        <f t="shared" si="25"/>
        <v>26.3</v>
      </c>
      <c r="N77" s="22"/>
      <c r="P77" s="37">
        <f t="shared" si="17"/>
        <v>10.972360000000002</v>
      </c>
      <c r="Q77" s="37">
        <f t="shared" si="18"/>
        <v>6.1357899999999992</v>
      </c>
      <c r="R77" s="37">
        <f t="shared" si="19"/>
        <v>7.9136699999999998</v>
      </c>
      <c r="S77" s="37">
        <f t="shared" si="20"/>
        <v>1.2781800000000001</v>
      </c>
      <c r="T77" s="37">
        <f t="shared" si="26"/>
        <v>26.3</v>
      </c>
    </row>
    <row r="78" spans="1:20">
      <c r="A78" s="8" t="s">
        <v>120</v>
      </c>
      <c r="B78" s="202">
        <v>26.3</v>
      </c>
      <c r="C78" s="202">
        <v>26.3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10.972360000000002</v>
      </c>
      <c r="J78" s="21">
        <f t="shared" si="22"/>
        <v>6.1357899999999992</v>
      </c>
      <c r="K78" s="21">
        <f t="shared" si="23"/>
        <v>7.9136699999999998</v>
      </c>
      <c r="L78" s="21">
        <f t="shared" si="24"/>
        <v>1.2781800000000001</v>
      </c>
      <c r="M78" s="157">
        <f t="shared" si="25"/>
        <v>26.3</v>
      </c>
      <c r="N78" s="22"/>
      <c r="P78" s="37">
        <f t="shared" si="17"/>
        <v>10.972360000000002</v>
      </c>
      <c r="Q78" s="37">
        <f t="shared" si="18"/>
        <v>6.1357899999999992</v>
      </c>
      <c r="R78" s="37">
        <f t="shared" si="19"/>
        <v>7.9136699999999998</v>
      </c>
      <c r="S78" s="37">
        <f t="shared" si="20"/>
        <v>1.2781800000000001</v>
      </c>
      <c r="T78" s="37">
        <f t="shared" si="26"/>
        <v>26.3</v>
      </c>
    </row>
    <row r="79" spans="1:20">
      <c r="A79" s="8" t="s">
        <v>121</v>
      </c>
      <c r="B79" s="202">
        <v>26.3</v>
      </c>
      <c r="C79" s="202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57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202">
        <v>26.3</v>
      </c>
      <c r="C80" s="202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57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202">
        <v>26.3</v>
      </c>
      <c r="C81" s="202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57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202">
        <v>26.8</v>
      </c>
      <c r="C82" s="202">
        <v>26.8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11.180960000000001</v>
      </c>
      <c r="J82" s="21">
        <f t="shared" si="22"/>
        <v>6.2524399999999991</v>
      </c>
      <c r="K82" s="21">
        <f t="shared" si="23"/>
        <v>8.0641200000000008</v>
      </c>
      <c r="L82" s="21">
        <f t="shared" si="24"/>
        <v>1.3024800000000001</v>
      </c>
      <c r="M82" s="157">
        <f t="shared" si="25"/>
        <v>26.8</v>
      </c>
      <c r="N82" s="22"/>
      <c r="P82" s="37">
        <f t="shared" si="17"/>
        <v>11.180960000000001</v>
      </c>
      <c r="Q82" s="37">
        <f t="shared" si="18"/>
        <v>6.2524399999999991</v>
      </c>
      <c r="R82" s="37">
        <f t="shared" si="19"/>
        <v>8.0641200000000008</v>
      </c>
      <c r="S82" s="37">
        <f t="shared" si="20"/>
        <v>1.3024800000000001</v>
      </c>
      <c r="T82" s="37">
        <f t="shared" si="26"/>
        <v>26.8</v>
      </c>
    </row>
    <row r="83" spans="1:20">
      <c r="A83" s="8" t="s">
        <v>125</v>
      </c>
      <c r="B83" s="202">
        <v>26.8</v>
      </c>
      <c r="C83" s="202">
        <v>26.8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11.180960000000001</v>
      </c>
      <c r="J83" s="21">
        <f t="shared" si="22"/>
        <v>6.2524399999999991</v>
      </c>
      <c r="K83" s="21">
        <f t="shared" si="23"/>
        <v>8.0641200000000008</v>
      </c>
      <c r="L83" s="21">
        <f t="shared" si="24"/>
        <v>1.3024800000000001</v>
      </c>
      <c r="M83" s="157">
        <f t="shared" si="25"/>
        <v>26.8</v>
      </c>
      <c r="N83" s="22"/>
      <c r="P83" s="37">
        <f t="shared" si="17"/>
        <v>11.180960000000001</v>
      </c>
      <c r="Q83" s="37">
        <f t="shared" si="18"/>
        <v>6.2524399999999991</v>
      </c>
      <c r="R83" s="37">
        <f t="shared" si="19"/>
        <v>8.0641200000000008</v>
      </c>
      <c r="S83" s="37">
        <f t="shared" si="20"/>
        <v>1.3024800000000001</v>
      </c>
      <c r="T83" s="37">
        <f t="shared" si="26"/>
        <v>26.8</v>
      </c>
    </row>
    <row r="84" spans="1:20">
      <c r="A84" s="8" t="s">
        <v>126</v>
      </c>
      <c r="B84" s="202">
        <v>26.8</v>
      </c>
      <c r="C84" s="202">
        <v>26.8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11.180960000000001</v>
      </c>
      <c r="J84" s="21">
        <f t="shared" si="22"/>
        <v>6.2524399999999991</v>
      </c>
      <c r="K84" s="21">
        <f t="shared" si="23"/>
        <v>8.0641200000000008</v>
      </c>
      <c r="L84" s="21">
        <f t="shared" si="24"/>
        <v>1.3024800000000001</v>
      </c>
      <c r="M84" s="157">
        <f t="shared" si="25"/>
        <v>26.8</v>
      </c>
      <c r="N84" s="22"/>
      <c r="P84" s="37">
        <f t="shared" si="17"/>
        <v>11.180960000000001</v>
      </c>
      <c r="Q84" s="37">
        <f t="shared" si="18"/>
        <v>6.2524399999999991</v>
      </c>
      <c r="R84" s="37">
        <f t="shared" si="19"/>
        <v>8.0641200000000008</v>
      </c>
      <c r="S84" s="37">
        <f t="shared" si="20"/>
        <v>1.3024800000000001</v>
      </c>
      <c r="T84" s="37">
        <f t="shared" si="26"/>
        <v>26.8</v>
      </c>
    </row>
    <row r="85" spans="1:20">
      <c r="A85" s="8" t="s">
        <v>127</v>
      </c>
      <c r="B85" s="202">
        <v>26.8</v>
      </c>
      <c r="C85" s="202">
        <v>26.8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11.180960000000001</v>
      </c>
      <c r="J85" s="21">
        <f t="shared" si="22"/>
        <v>6.2524399999999991</v>
      </c>
      <c r="K85" s="21">
        <f t="shared" si="23"/>
        <v>8.0641200000000008</v>
      </c>
      <c r="L85" s="21">
        <f t="shared" si="24"/>
        <v>1.3024800000000001</v>
      </c>
      <c r="M85" s="157">
        <f t="shared" si="25"/>
        <v>26.8</v>
      </c>
      <c r="N85" s="22"/>
      <c r="P85" s="37">
        <f t="shared" si="17"/>
        <v>11.180960000000001</v>
      </c>
      <c r="Q85" s="37">
        <f t="shared" si="18"/>
        <v>6.2524399999999991</v>
      </c>
      <c r="R85" s="37">
        <f t="shared" si="19"/>
        <v>8.0641200000000008</v>
      </c>
      <c r="S85" s="37">
        <f t="shared" si="20"/>
        <v>1.3024800000000001</v>
      </c>
      <c r="T85" s="37">
        <f t="shared" si="26"/>
        <v>26.8</v>
      </c>
    </row>
    <row r="86" spans="1:20">
      <c r="A86" s="8" t="s">
        <v>128</v>
      </c>
      <c r="B86" s="202">
        <v>26.8</v>
      </c>
      <c r="C86" s="202">
        <v>26.8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11.180960000000001</v>
      </c>
      <c r="J86" s="21">
        <f t="shared" si="22"/>
        <v>6.2524399999999991</v>
      </c>
      <c r="K86" s="21">
        <f t="shared" si="23"/>
        <v>8.0641200000000008</v>
      </c>
      <c r="L86" s="21">
        <f t="shared" si="24"/>
        <v>1.3024800000000001</v>
      </c>
      <c r="M86" s="157">
        <f t="shared" si="25"/>
        <v>26.8</v>
      </c>
      <c r="N86" s="22"/>
      <c r="P86" s="37">
        <f t="shared" si="17"/>
        <v>11.180960000000001</v>
      </c>
      <c r="Q86" s="37">
        <f t="shared" si="18"/>
        <v>6.2524399999999991</v>
      </c>
      <c r="R86" s="37">
        <f t="shared" si="19"/>
        <v>8.0641200000000008</v>
      </c>
      <c r="S86" s="37">
        <f t="shared" si="20"/>
        <v>1.3024800000000001</v>
      </c>
      <c r="T86" s="37">
        <f t="shared" si="26"/>
        <v>26.8</v>
      </c>
    </row>
    <row r="87" spans="1:20">
      <c r="A87" s="8" t="s">
        <v>129</v>
      </c>
      <c r="B87" s="202">
        <v>26.8</v>
      </c>
      <c r="C87" s="202">
        <v>26.8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11.180960000000001</v>
      </c>
      <c r="J87" s="21">
        <f t="shared" si="22"/>
        <v>6.2524399999999991</v>
      </c>
      <c r="K87" s="21">
        <f t="shared" si="23"/>
        <v>8.0641200000000008</v>
      </c>
      <c r="L87" s="21">
        <f t="shared" si="24"/>
        <v>1.3024800000000001</v>
      </c>
      <c r="M87" s="157">
        <f t="shared" si="25"/>
        <v>26.8</v>
      </c>
      <c r="N87" s="22"/>
      <c r="P87" s="37">
        <f t="shared" si="17"/>
        <v>11.180960000000001</v>
      </c>
      <c r="Q87" s="37">
        <f t="shared" si="18"/>
        <v>6.2524399999999991</v>
      </c>
      <c r="R87" s="37">
        <f t="shared" si="19"/>
        <v>8.0641200000000008</v>
      </c>
      <c r="S87" s="37">
        <f t="shared" si="20"/>
        <v>1.3024800000000001</v>
      </c>
      <c r="T87" s="37">
        <f t="shared" si="26"/>
        <v>26.8</v>
      </c>
    </row>
    <row r="88" spans="1:20">
      <c r="A88" s="8" t="s">
        <v>130</v>
      </c>
      <c r="B88" s="202">
        <v>26.8</v>
      </c>
      <c r="C88" s="202">
        <v>26.8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11.180960000000001</v>
      </c>
      <c r="J88" s="21">
        <f t="shared" si="22"/>
        <v>6.2524399999999991</v>
      </c>
      <c r="K88" s="21">
        <f t="shared" si="23"/>
        <v>8.0641200000000008</v>
      </c>
      <c r="L88" s="21">
        <f t="shared" si="24"/>
        <v>1.3024800000000001</v>
      </c>
      <c r="M88" s="157">
        <f t="shared" si="25"/>
        <v>26.8</v>
      </c>
      <c r="N88" s="22"/>
      <c r="P88" s="37">
        <f t="shared" si="17"/>
        <v>11.180960000000001</v>
      </c>
      <c r="Q88" s="37">
        <f t="shared" si="18"/>
        <v>6.2524399999999991</v>
      </c>
      <c r="R88" s="37">
        <f t="shared" si="19"/>
        <v>8.0641200000000008</v>
      </c>
      <c r="S88" s="37">
        <f t="shared" si="20"/>
        <v>1.3024800000000001</v>
      </c>
      <c r="T88" s="37">
        <f t="shared" si="26"/>
        <v>26.8</v>
      </c>
    </row>
    <row r="89" spans="1:20">
      <c r="A89" s="8" t="s">
        <v>131</v>
      </c>
      <c r="B89" s="202">
        <v>26.8</v>
      </c>
      <c r="C89" s="202">
        <v>26.8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11.180960000000001</v>
      </c>
      <c r="J89" s="21">
        <f t="shared" si="22"/>
        <v>6.2524399999999991</v>
      </c>
      <c r="K89" s="21">
        <f t="shared" si="23"/>
        <v>8.0641200000000008</v>
      </c>
      <c r="L89" s="21">
        <f t="shared" si="24"/>
        <v>1.3024800000000001</v>
      </c>
      <c r="M89" s="157">
        <f t="shared" si="25"/>
        <v>26.8</v>
      </c>
      <c r="N89" s="22"/>
      <c r="P89" s="37">
        <f t="shared" si="17"/>
        <v>11.180960000000001</v>
      </c>
      <c r="Q89" s="37">
        <f t="shared" si="18"/>
        <v>6.2524399999999991</v>
      </c>
      <c r="R89" s="37">
        <f t="shared" si="19"/>
        <v>8.0641200000000008</v>
      </c>
      <c r="S89" s="37">
        <f t="shared" si="20"/>
        <v>1.3024800000000001</v>
      </c>
      <c r="T89" s="37">
        <f t="shared" si="26"/>
        <v>26.8</v>
      </c>
    </row>
    <row r="90" spans="1:20">
      <c r="A90" s="8" t="s">
        <v>132</v>
      </c>
      <c r="B90" s="202">
        <v>26.8</v>
      </c>
      <c r="C90" s="202">
        <v>26.8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11.180960000000001</v>
      </c>
      <c r="J90" s="21">
        <f t="shared" si="22"/>
        <v>6.2524399999999991</v>
      </c>
      <c r="K90" s="21">
        <f t="shared" si="23"/>
        <v>8.0641200000000008</v>
      </c>
      <c r="L90" s="21">
        <f t="shared" si="24"/>
        <v>1.3024800000000001</v>
      </c>
      <c r="M90" s="157">
        <f t="shared" si="25"/>
        <v>26.8</v>
      </c>
      <c r="N90" s="22"/>
      <c r="P90" s="37">
        <f t="shared" si="17"/>
        <v>11.180960000000001</v>
      </c>
      <c r="Q90" s="37">
        <f t="shared" si="18"/>
        <v>6.2524399999999991</v>
      </c>
      <c r="R90" s="37">
        <f t="shared" si="19"/>
        <v>8.0641200000000008</v>
      </c>
      <c r="S90" s="37">
        <f t="shared" si="20"/>
        <v>1.3024800000000001</v>
      </c>
      <c r="T90" s="37">
        <f t="shared" si="26"/>
        <v>26.8</v>
      </c>
    </row>
    <row r="91" spans="1:20">
      <c r="A91" s="8" t="s">
        <v>133</v>
      </c>
      <c r="B91" s="202">
        <v>26.8</v>
      </c>
      <c r="C91" s="202">
        <v>26.8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11.180960000000001</v>
      </c>
      <c r="J91" s="21">
        <f t="shared" si="22"/>
        <v>6.2524399999999991</v>
      </c>
      <c r="K91" s="21">
        <f t="shared" si="23"/>
        <v>8.0641200000000008</v>
      </c>
      <c r="L91" s="21">
        <f t="shared" si="24"/>
        <v>1.3024800000000001</v>
      </c>
      <c r="M91" s="157">
        <f t="shared" si="25"/>
        <v>26.8</v>
      </c>
      <c r="N91" s="22"/>
      <c r="P91" s="37">
        <f t="shared" si="17"/>
        <v>11.180960000000001</v>
      </c>
      <c r="Q91" s="37">
        <f t="shared" si="18"/>
        <v>6.2524399999999991</v>
      </c>
      <c r="R91" s="37">
        <f t="shared" si="19"/>
        <v>8.0641200000000008</v>
      </c>
      <c r="S91" s="37">
        <f t="shared" si="20"/>
        <v>1.3024800000000001</v>
      </c>
      <c r="T91" s="37">
        <f t="shared" si="26"/>
        <v>26.8</v>
      </c>
    </row>
    <row r="92" spans="1:20">
      <c r="A92" s="8" t="s">
        <v>134</v>
      </c>
      <c r="B92" s="202">
        <v>26.8</v>
      </c>
      <c r="C92" s="202">
        <v>26.8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11.180960000000001</v>
      </c>
      <c r="J92" s="21">
        <f t="shared" si="22"/>
        <v>6.2524399999999991</v>
      </c>
      <c r="K92" s="21">
        <f t="shared" si="23"/>
        <v>8.0641200000000008</v>
      </c>
      <c r="L92" s="21">
        <f t="shared" si="24"/>
        <v>1.3024800000000001</v>
      </c>
      <c r="M92" s="157">
        <f t="shared" si="25"/>
        <v>26.8</v>
      </c>
      <c r="N92" s="22"/>
      <c r="P92" s="37">
        <f t="shared" si="17"/>
        <v>11.180960000000001</v>
      </c>
      <c r="Q92" s="37">
        <f t="shared" si="18"/>
        <v>6.2524399999999991</v>
      </c>
      <c r="R92" s="37">
        <f t="shared" si="19"/>
        <v>8.0641200000000008</v>
      </c>
      <c r="S92" s="37">
        <f t="shared" si="20"/>
        <v>1.3024800000000001</v>
      </c>
      <c r="T92" s="37">
        <f t="shared" si="26"/>
        <v>26.8</v>
      </c>
    </row>
    <row r="93" spans="1:20">
      <c r="A93" s="8" t="s">
        <v>135</v>
      </c>
      <c r="B93" s="202">
        <v>26.8</v>
      </c>
      <c r="C93" s="202">
        <v>26.8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11.180960000000001</v>
      </c>
      <c r="J93" s="21">
        <f t="shared" si="22"/>
        <v>6.2524399999999991</v>
      </c>
      <c r="K93" s="21">
        <f t="shared" si="23"/>
        <v>8.0641200000000008</v>
      </c>
      <c r="L93" s="21">
        <f t="shared" si="24"/>
        <v>1.3024800000000001</v>
      </c>
      <c r="M93" s="157">
        <f t="shared" si="25"/>
        <v>26.8</v>
      </c>
      <c r="N93" s="22"/>
      <c r="P93" s="37">
        <f t="shared" si="17"/>
        <v>11.180960000000001</v>
      </c>
      <c r="Q93" s="37">
        <f t="shared" si="18"/>
        <v>6.2524399999999991</v>
      </c>
      <c r="R93" s="37">
        <f t="shared" si="19"/>
        <v>8.0641200000000008</v>
      </c>
      <c r="S93" s="37">
        <f t="shared" si="20"/>
        <v>1.3024800000000001</v>
      </c>
      <c r="T93" s="37">
        <f t="shared" si="26"/>
        <v>26.8</v>
      </c>
    </row>
    <row r="94" spans="1:20">
      <c r="A94" s="8" t="s">
        <v>136</v>
      </c>
      <c r="B94" s="202">
        <v>26.8</v>
      </c>
      <c r="C94" s="202">
        <v>26.8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11.180960000000001</v>
      </c>
      <c r="J94" s="21">
        <f t="shared" si="22"/>
        <v>6.2524399999999991</v>
      </c>
      <c r="K94" s="21">
        <f t="shared" si="23"/>
        <v>8.0641200000000008</v>
      </c>
      <c r="L94" s="21">
        <f t="shared" si="24"/>
        <v>1.3024800000000001</v>
      </c>
      <c r="M94" s="157">
        <f t="shared" si="25"/>
        <v>26.8</v>
      </c>
      <c r="N94" s="22"/>
      <c r="P94" s="37">
        <f t="shared" si="17"/>
        <v>11.180960000000001</v>
      </c>
      <c r="Q94" s="37">
        <f t="shared" si="18"/>
        <v>6.2524399999999991</v>
      </c>
      <c r="R94" s="37">
        <f t="shared" si="19"/>
        <v>8.0641200000000008</v>
      </c>
      <c r="S94" s="37">
        <f t="shared" si="20"/>
        <v>1.3024800000000001</v>
      </c>
      <c r="T94" s="37">
        <f t="shared" si="26"/>
        <v>26.8</v>
      </c>
    </row>
    <row r="95" spans="1:20">
      <c r="A95" s="8" t="s">
        <v>137</v>
      </c>
      <c r="B95" s="202">
        <v>26.8</v>
      </c>
      <c r="C95" s="202">
        <v>26.8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11.180960000000001</v>
      </c>
      <c r="J95" s="21">
        <f t="shared" si="22"/>
        <v>6.2524399999999991</v>
      </c>
      <c r="K95" s="21">
        <f t="shared" si="23"/>
        <v>8.0641200000000008</v>
      </c>
      <c r="L95" s="21">
        <f t="shared" si="24"/>
        <v>1.3024800000000001</v>
      </c>
      <c r="M95" s="157">
        <f t="shared" si="25"/>
        <v>26.8</v>
      </c>
      <c r="N95" s="22"/>
      <c r="P95" s="37">
        <f t="shared" si="17"/>
        <v>11.180960000000001</v>
      </c>
      <c r="Q95" s="37">
        <f t="shared" si="18"/>
        <v>6.2524399999999991</v>
      </c>
      <c r="R95" s="37">
        <f t="shared" si="19"/>
        <v>8.0641200000000008</v>
      </c>
      <c r="S95" s="37">
        <f t="shared" si="20"/>
        <v>1.3024800000000001</v>
      </c>
      <c r="T95" s="37">
        <f t="shared" si="26"/>
        <v>26.8</v>
      </c>
    </row>
    <row r="96" spans="1:20">
      <c r="A96" s="8" t="s">
        <v>138</v>
      </c>
      <c r="B96" s="202">
        <v>26.8</v>
      </c>
      <c r="C96" s="202">
        <v>26.8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11.180960000000001</v>
      </c>
      <c r="J96" s="21">
        <f t="shared" si="22"/>
        <v>6.2524399999999991</v>
      </c>
      <c r="K96" s="21">
        <f t="shared" si="23"/>
        <v>8.0641200000000008</v>
      </c>
      <c r="L96" s="21">
        <f t="shared" si="24"/>
        <v>1.3024800000000001</v>
      </c>
      <c r="M96" s="157">
        <f t="shared" si="25"/>
        <v>26.8</v>
      </c>
      <c r="N96" s="22"/>
      <c r="P96" s="37">
        <f t="shared" si="17"/>
        <v>11.180960000000001</v>
      </c>
      <c r="Q96" s="37">
        <f t="shared" si="18"/>
        <v>6.2524399999999991</v>
      </c>
      <c r="R96" s="37">
        <f t="shared" si="19"/>
        <v>8.0641200000000008</v>
      </c>
      <c r="S96" s="37">
        <f t="shared" si="20"/>
        <v>1.3024800000000001</v>
      </c>
      <c r="T96" s="37">
        <f t="shared" si="26"/>
        <v>26.8</v>
      </c>
    </row>
    <row r="97" spans="1:23">
      <c r="A97" s="8" t="s">
        <v>139</v>
      </c>
      <c r="B97" s="202">
        <v>26.8</v>
      </c>
      <c r="C97" s="202">
        <v>26.8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11.180960000000001</v>
      </c>
      <c r="J97" s="21">
        <f t="shared" si="22"/>
        <v>6.2524399999999991</v>
      </c>
      <c r="K97" s="21">
        <f t="shared" si="23"/>
        <v>8.0641200000000008</v>
      </c>
      <c r="L97" s="21">
        <f t="shared" si="24"/>
        <v>1.3024800000000001</v>
      </c>
      <c r="M97" s="157">
        <f t="shared" si="25"/>
        <v>26.8</v>
      </c>
      <c r="N97" s="22"/>
      <c r="P97" s="37">
        <f t="shared" si="17"/>
        <v>11.180960000000001</v>
      </c>
      <c r="Q97" s="37">
        <f t="shared" si="18"/>
        <v>6.2524399999999991</v>
      </c>
      <c r="R97" s="37">
        <f t="shared" si="19"/>
        <v>8.0641200000000008</v>
      </c>
      <c r="S97" s="37">
        <f t="shared" si="20"/>
        <v>1.3024800000000001</v>
      </c>
      <c r="T97" s="37">
        <f t="shared" si="26"/>
        <v>26.8</v>
      </c>
    </row>
    <row r="98" spans="1:23" ht="15.75" thickBot="1">
      <c r="A98" s="8" t="s">
        <v>140</v>
      </c>
      <c r="B98" s="202">
        <v>26.8</v>
      </c>
      <c r="C98" s="202">
        <v>26.8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11.180960000000001</v>
      </c>
      <c r="J98" s="21">
        <f t="shared" si="22"/>
        <v>6.2524399999999991</v>
      </c>
      <c r="K98" s="21">
        <f t="shared" si="23"/>
        <v>8.0641200000000008</v>
      </c>
      <c r="L98" s="21">
        <f t="shared" si="24"/>
        <v>1.3024800000000001</v>
      </c>
      <c r="M98" s="157">
        <f t="shared" si="25"/>
        <v>26.8</v>
      </c>
      <c r="N98" s="22"/>
      <c r="P98" s="37">
        <f t="shared" si="17"/>
        <v>11.180960000000001</v>
      </c>
      <c r="Q98" s="37">
        <f t="shared" si="18"/>
        <v>6.2524399999999991</v>
      </c>
      <c r="R98" s="37">
        <f t="shared" si="19"/>
        <v>8.0641200000000008</v>
      </c>
      <c r="S98" s="37">
        <f t="shared" si="20"/>
        <v>1.3024800000000001</v>
      </c>
      <c r="T98" s="37">
        <f t="shared" si="26"/>
        <v>26.8</v>
      </c>
    </row>
    <row r="99" spans="1:23" ht="15.75" thickBot="1">
      <c r="A99" s="8" t="s">
        <v>171</v>
      </c>
      <c r="B99" s="20">
        <f t="shared" ref="B99:H99" si="27">SUM(B3:B98)/4000</f>
        <v>0.6330750000000005</v>
      </c>
      <c r="C99" s="20">
        <f t="shared" si="27"/>
        <v>0.63287500000000052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0.26403544999999984</v>
      </c>
      <c r="J99" s="158">
        <f t="shared" ref="J99:L99" si="28">SUM(J3:J98)/4000</f>
        <v>0.14764973749999979</v>
      </c>
      <c r="K99" s="158">
        <f t="shared" si="28"/>
        <v>0.19043208750000026</v>
      </c>
      <c r="L99" s="158">
        <f t="shared" si="28"/>
        <v>3.0757725000000059E-2</v>
      </c>
      <c r="M99" s="159">
        <f>SUM(M3:M98)/4000</f>
        <v>0.63287500000000052</v>
      </c>
      <c r="N99" s="23"/>
      <c r="P99" s="37">
        <f>SUM(P3:P98)/4000</f>
        <v>0.26403544999999984</v>
      </c>
      <c r="Q99" s="37">
        <f t="shared" ref="Q99:S99" si="29">SUM(Q3:Q98)/4000</f>
        <v>0.14764973749999979</v>
      </c>
      <c r="R99" s="37">
        <f t="shared" si="29"/>
        <v>0.19043208750000026</v>
      </c>
      <c r="S99" s="37">
        <f t="shared" si="29"/>
        <v>3.0757725000000059E-2</v>
      </c>
      <c r="T99" s="37">
        <f t="shared" si="26"/>
        <v>0.63287499999999997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-124</v>
      </c>
      <c r="P3" s="53">
        <v>-13.6</v>
      </c>
      <c r="Q3" s="53">
        <v>0</v>
      </c>
      <c r="R3" s="53">
        <v>0</v>
      </c>
      <c r="S3" s="72">
        <v>0</v>
      </c>
      <c r="U3" s="73">
        <v>0</v>
      </c>
      <c r="V3" s="74">
        <v>-137.6</v>
      </c>
      <c r="W3">
        <v>0</v>
      </c>
      <c r="X3">
        <v>-124</v>
      </c>
      <c r="Y3">
        <v>0</v>
      </c>
      <c r="Z3">
        <v>-13.6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1.05</v>
      </c>
      <c r="N4" s="73">
        <v>0</v>
      </c>
      <c r="O4" s="46">
        <v>-139</v>
      </c>
      <c r="P4" s="46">
        <v>-25.9</v>
      </c>
      <c r="Q4" s="46">
        <v>0</v>
      </c>
      <c r="R4" s="46">
        <v>0</v>
      </c>
      <c r="S4" s="74">
        <v>0</v>
      </c>
      <c r="U4" s="73">
        <v>1.05</v>
      </c>
      <c r="V4" s="74">
        <v>-164.9</v>
      </c>
      <c r="W4">
        <v>0</v>
      </c>
      <c r="X4">
        <v>-139</v>
      </c>
      <c r="Y4">
        <v>1.05</v>
      </c>
      <c r="Z4">
        <v>-25.9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3.27</v>
      </c>
      <c r="N5" s="73">
        <v>0</v>
      </c>
      <c r="O5" s="46">
        <v>-149</v>
      </c>
      <c r="P5" s="46">
        <v>-36.200000000000003</v>
      </c>
      <c r="Q5" s="46">
        <v>0</v>
      </c>
      <c r="R5" s="46">
        <v>0</v>
      </c>
      <c r="S5" s="74">
        <v>0</v>
      </c>
      <c r="U5" s="73">
        <v>3.27</v>
      </c>
      <c r="V5" s="74">
        <v>-185.2</v>
      </c>
      <c r="W5">
        <v>0</v>
      </c>
      <c r="X5">
        <v>-149</v>
      </c>
      <c r="Y5">
        <v>3.27</v>
      </c>
      <c r="Z5">
        <v>-36.200000000000003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2.41</v>
      </c>
      <c r="N6" s="73">
        <v>0</v>
      </c>
      <c r="O6" s="46">
        <v>-164</v>
      </c>
      <c r="P6" s="46">
        <v>-50.6</v>
      </c>
      <c r="Q6" s="46">
        <v>0</v>
      </c>
      <c r="R6" s="46">
        <v>0</v>
      </c>
      <c r="S6" s="74">
        <v>0</v>
      </c>
      <c r="U6" s="73">
        <v>2.41</v>
      </c>
      <c r="V6" s="74">
        <v>-214.6</v>
      </c>
      <c r="W6">
        <v>0</v>
      </c>
      <c r="X6">
        <v>-164</v>
      </c>
      <c r="Y6">
        <v>2.41</v>
      </c>
      <c r="Z6">
        <v>-50.6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2.12</v>
      </c>
      <c r="N7" s="73">
        <v>0</v>
      </c>
      <c r="O7" s="46">
        <v>-142</v>
      </c>
      <c r="P7" s="46">
        <v>-38.6</v>
      </c>
      <c r="Q7" s="46">
        <v>0</v>
      </c>
      <c r="R7" s="46">
        <v>0</v>
      </c>
      <c r="S7" s="74">
        <v>0</v>
      </c>
      <c r="U7" s="73">
        <v>2.12</v>
      </c>
      <c r="V7" s="74">
        <v>-180.6</v>
      </c>
      <c r="W7">
        <v>0</v>
      </c>
      <c r="X7">
        <v>-142</v>
      </c>
      <c r="Y7">
        <v>2.12</v>
      </c>
      <c r="Z7">
        <v>-38.6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2.89</v>
      </c>
      <c r="N8" s="73">
        <v>0</v>
      </c>
      <c r="O8" s="46">
        <v>-137</v>
      </c>
      <c r="P8" s="46">
        <v>-35.1</v>
      </c>
      <c r="Q8" s="46">
        <v>0</v>
      </c>
      <c r="R8" s="46">
        <v>0</v>
      </c>
      <c r="S8" s="74">
        <v>0</v>
      </c>
      <c r="U8" s="73">
        <v>2.89</v>
      </c>
      <c r="V8" s="74">
        <v>-172.1</v>
      </c>
      <c r="W8">
        <v>0</v>
      </c>
      <c r="X8">
        <v>-137</v>
      </c>
      <c r="Y8">
        <v>2.89</v>
      </c>
      <c r="Z8">
        <v>-35.1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-147</v>
      </c>
      <c r="P9" s="46">
        <v>-43.5</v>
      </c>
      <c r="Q9" s="46">
        <v>0</v>
      </c>
      <c r="R9" s="46">
        <v>0</v>
      </c>
      <c r="S9" s="74">
        <v>0</v>
      </c>
      <c r="U9" s="73">
        <v>0</v>
      </c>
      <c r="V9" s="74">
        <v>-190.5</v>
      </c>
      <c r="W9">
        <v>0</v>
      </c>
      <c r="X9">
        <v>-147</v>
      </c>
      <c r="Y9">
        <v>0</v>
      </c>
      <c r="Z9">
        <v>-43.5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-152</v>
      </c>
      <c r="P10" s="46">
        <v>-44.8</v>
      </c>
      <c r="Q10" s="46">
        <v>0</v>
      </c>
      <c r="R10" s="46">
        <v>0</v>
      </c>
      <c r="S10" s="74">
        <v>0</v>
      </c>
      <c r="U10" s="73">
        <v>0</v>
      </c>
      <c r="V10" s="74">
        <v>-196.8</v>
      </c>
      <c r="W10">
        <v>0</v>
      </c>
      <c r="X10">
        <v>-152</v>
      </c>
      <c r="Y10">
        <v>0</v>
      </c>
      <c r="Z10">
        <v>-44.8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0.57999999999999996</v>
      </c>
      <c r="N11" s="73">
        <v>0</v>
      </c>
      <c r="O11" s="46">
        <v>-87</v>
      </c>
      <c r="P11" s="46">
        <v>-43.5</v>
      </c>
      <c r="Q11" s="46">
        <v>0</v>
      </c>
      <c r="R11" s="46">
        <v>0</v>
      </c>
      <c r="S11" s="74">
        <v>0</v>
      </c>
      <c r="U11" s="73">
        <v>0.57999999999999996</v>
      </c>
      <c r="V11" s="74">
        <v>-130.5</v>
      </c>
      <c r="W11">
        <v>0</v>
      </c>
      <c r="X11">
        <v>-87</v>
      </c>
      <c r="Y11">
        <v>0.57999999999999996</v>
      </c>
      <c r="Z11">
        <v>-43.5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0.57999999999999996</v>
      </c>
      <c r="N12" s="73">
        <v>0</v>
      </c>
      <c r="O12" s="46">
        <v>-92</v>
      </c>
      <c r="P12" s="46">
        <v>-46.5</v>
      </c>
      <c r="Q12" s="46">
        <v>0</v>
      </c>
      <c r="R12" s="46">
        <v>0</v>
      </c>
      <c r="S12" s="74">
        <v>0</v>
      </c>
      <c r="U12" s="73">
        <v>0.57999999999999996</v>
      </c>
      <c r="V12" s="74">
        <v>-138.5</v>
      </c>
      <c r="W12">
        <v>0</v>
      </c>
      <c r="X12">
        <v>-92</v>
      </c>
      <c r="Y12">
        <v>0.57999999999999996</v>
      </c>
      <c r="Z12">
        <v>-46.5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2.89</v>
      </c>
      <c r="N13" s="73">
        <v>0</v>
      </c>
      <c r="O13" s="46">
        <v>-107</v>
      </c>
      <c r="P13" s="46">
        <v>-53.7</v>
      </c>
      <c r="Q13" s="46">
        <v>0</v>
      </c>
      <c r="R13" s="46">
        <v>0</v>
      </c>
      <c r="S13" s="74">
        <v>0</v>
      </c>
      <c r="U13" s="73">
        <v>2.89</v>
      </c>
      <c r="V13" s="74">
        <v>-160.69999999999999</v>
      </c>
      <c r="W13">
        <v>0</v>
      </c>
      <c r="X13">
        <v>-107</v>
      </c>
      <c r="Y13">
        <v>2.89</v>
      </c>
      <c r="Z13">
        <v>-53.7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3.27</v>
      </c>
      <c r="N14" s="73">
        <v>0</v>
      </c>
      <c r="O14" s="46">
        <v>-112</v>
      </c>
      <c r="P14" s="46">
        <v>-60.9</v>
      </c>
      <c r="Q14" s="46">
        <v>0</v>
      </c>
      <c r="R14" s="46">
        <v>0</v>
      </c>
      <c r="S14" s="74">
        <v>0</v>
      </c>
      <c r="U14" s="73">
        <v>3.27</v>
      </c>
      <c r="V14" s="74">
        <v>-172.9</v>
      </c>
      <c r="W14">
        <v>0</v>
      </c>
      <c r="X14">
        <v>-112</v>
      </c>
      <c r="Y14">
        <v>3.27</v>
      </c>
      <c r="Z14">
        <v>-60.9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2.21</v>
      </c>
      <c r="N15" s="73">
        <v>0</v>
      </c>
      <c r="O15" s="46">
        <v>-122</v>
      </c>
      <c r="P15" s="46">
        <v>-75.900000000000006</v>
      </c>
      <c r="Q15" s="46">
        <v>0</v>
      </c>
      <c r="R15" s="46">
        <v>0</v>
      </c>
      <c r="S15" s="74">
        <v>0</v>
      </c>
      <c r="U15" s="73">
        <v>2.21</v>
      </c>
      <c r="V15" s="74">
        <v>-197.9</v>
      </c>
      <c r="W15">
        <v>0</v>
      </c>
      <c r="X15">
        <v>-122</v>
      </c>
      <c r="Y15">
        <v>2.21</v>
      </c>
      <c r="Z15">
        <v>-75.900000000000006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3.75</v>
      </c>
      <c r="N16" s="73">
        <v>0</v>
      </c>
      <c r="O16" s="46">
        <v>-117</v>
      </c>
      <c r="P16" s="46">
        <v>-78.7</v>
      </c>
      <c r="Q16" s="46">
        <v>0</v>
      </c>
      <c r="R16" s="46">
        <v>0</v>
      </c>
      <c r="S16" s="74">
        <v>0</v>
      </c>
      <c r="U16" s="73">
        <v>3.75</v>
      </c>
      <c r="V16" s="74">
        <v>-195.7</v>
      </c>
      <c r="W16">
        <v>0</v>
      </c>
      <c r="X16">
        <v>-117</v>
      </c>
      <c r="Y16">
        <v>3.75</v>
      </c>
      <c r="Z16">
        <v>-78.7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2.7</v>
      </c>
      <c r="N17" s="73">
        <v>0</v>
      </c>
      <c r="O17" s="46">
        <v>-117</v>
      </c>
      <c r="P17" s="46">
        <v>-76</v>
      </c>
      <c r="Q17" s="46">
        <v>0</v>
      </c>
      <c r="R17" s="46">
        <v>0</v>
      </c>
      <c r="S17" s="74">
        <v>0</v>
      </c>
      <c r="U17" s="73">
        <v>2.7</v>
      </c>
      <c r="V17" s="74">
        <v>-193</v>
      </c>
      <c r="W17">
        <v>0</v>
      </c>
      <c r="X17">
        <v>-117</v>
      </c>
      <c r="Y17">
        <v>2.7</v>
      </c>
      <c r="Z17">
        <v>-76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3.47</v>
      </c>
      <c r="N18" s="73">
        <v>0</v>
      </c>
      <c r="O18" s="46">
        <v>-112</v>
      </c>
      <c r="P18" s="46">
        <v>-72.7</v>
      </c>
      <c r="Q18" s="46">
        <v>0</v>
      </c>
      <c r="R18" s="46">
        <v>0</v>
      </c>
      <c r="S18" s="74">
        <v>0</v>
      </c>
      <c r="U18" s="73">
        <v>3.47</v>
      </c>
      <c r="V18" s="74">
        <v>-184.7</v>
      </c>
      <c r="W18">
        <v>0</v>
      </c>
      <c r="X18">
        <v>-112</v>
      </c>
      <c r="Y18">
        <v>3.47</v>
      </c>
      <c r="Z18">
        <v>-72.7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4.72</v>
      </c>
      <c r="N19" s="73">
        <v>0</v>
      </c>
      <c r="O19" s="46">
        <v>-152</v>
      </c>
      <c r="P19" s="46">
        <v>-69.099999999999994</v>
      </c>
      <c r="Q19" s="46">
        <v>0</v>
      </c>
      <c r="R19" s="46">
        <v>0</v>
      </c>
      <c r="S19" s="74">
        <v>0</v>
      </c>
      <c r="U19" s="73">
        <v>4.72</v>
      </c>
      <c r="V19" s="74">
        <v>-221.1</v>
      </c>
      <c r="W19">
        <v>0</v>
      </c>
      <c r="X19">
        <v>-152</v>
      </c>
      <c r="Y19">
        <v>4.72</v>
      </c>
      <c r="Z19">
        <v>-69.099999999999994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4.72</v>
      </c>
      <c r="N20" s="73">
        <v>0</v>
      </c>
      <c r="O20" s="46">
        <v>-147</v>
      </c>
      <c r="P20" s="46">
        <v>-66</v>
      </c>
      <c r="Q20" s="46">
        <v>0</v>
      </c>
      <c r="R20" s="46">
        <v>0</v>
      </c>
      <c r="S20" s="74">
        <v>0</v>
      </c>
      <c r="U20" s="73">
        <v>4.72</v>
      </c>
      <c r="V20" s="74">
        <v>-213</v>
      </c>
      <c r="W20">
        <v>0</v>
      </c>
      <c r="X20">
        <v>-147</v>
      </c>
      <c r="Y20">
        <v>4.72</v>
      </c>
      <c r="Z20">
        <v>-66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5.49</v>
      </c>
      <c r="N21" s="73">
        <v>0</v>
      </c>
      <c r="O21" s="46">
        <v>-147</v>
      </c>
      <c r="P21" s="46">
        <v>-70.3</v>
      </c>
      <c r="Q21" s="46">
        <v>0</v>
      </c>
      <c r="R21" s="46">
        <v>0</v>
      </c>
      <c r="S21" s="74">
        <v>0</v>
      </c>
      <c r="U21" s="73">
        <v>5.49</v>
      </c>
      <c r="V21" s="74">
        <v>-217.3</v>
      </c>
      <c r="W21">
        <v>0</v>
      </c>
      <c r="X21">
        <v>-147</v>
      </c>
      <c r="Y21">
        <v>5.49</v>
      </c>
      <c r="Z21">
        <v>-70.3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7.51</v>
      </c>
      <c r="N22" s="73">
        <v>0</v>
      </c>
      <c r="O22" s="46">
        <v>-156</v>
      </c>
      <c r="P22" s="46">
        <v>-112.9</v>
      </c>
      <c r="Q22" s="46">
        <v>0</v>
      </c>
      <c r="R22" s="46">
        <v>0</v>
      </c>
      <c r="S22" s="74">
        <v>0</v>
      </c>
      <c r="U22" s="73">
        <v>7.51</v>
      </c>
      <c r="V22" s="74">
        <v>-268.89999999999998</v>
      </c>
      <c r="W22">
        <v>0</v>
      </c>
      <c r="X22">
        <v>-156</v>
      </c>
      <c r="Y22">
        <v>7.51</v>
      </c>
      <c r="Z22">
        <v>-112.9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7.22</v>
      </c>
      <c r="N23" s="73">
        <v>0</v>
      </c>
      <c r="O23" s="46">
        <v>-259</v>
      </c>
      <c r="P23" s="46">
        <v>-95.5</v>
      </c>
      <c r="Q23" s="46">
        <v>0</v>
      </c>
      <c r="R23" s="46">
        <v>0</v>
      </c>
      <c r="S23" s="74">
        <v>0</v>
      </c>
      <c r="U23" s="73">
        <v>7.22</v>
      </c>
      <c r="V23" s="74">
        <v>-354.5</v>
      </c>
      <c r="W23">
        <v>0</v>
      </c>
      <c r="X23">
        <v>-259</v>
      </c>
      <c r="Y23">
        <v>7.22</v>
      </c>
      <c r="Z23">
        <v>-95.5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10.49</v>
      </c>
      <c r="N24" s="73">
        <v>0</v>
      </c>
      <c r="O24" s="46">
        <v>-229</v>
      </c>
      <c r="P24" s="46">
        <v>-56.3</v>
      </c>
      <c r="Q24" s="46">
        <v>0</v>
      </c>
      <c r="R24" s="46">
        <v>0</v>
      </c>
      <c r="S24" s="74">
        <v>0</v>
      </c>
      <c r="U24" s="73">
        <v>10.49</v>
      </c>
      <c r="V24" s="74">
        <v>-285.3</v>
      </c>
      <c r="W24">
        <v>0</v>
      </c>
      <c r="X24">
        <v>-229</v>
      </c>
      <c r="Y24">
        <v>10.49</v>
      </c>
      <c r="Z24">
        <v>-56.3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12.51</v>
      </c>
      <c r="N25" s="73">
        <v>0</v>
      </c>
      <c r="O25" s="46">
        <v>-209</v>
      </c>
      <c r="P25" s="46">
        <v>-23.8</v>
      </c>
      <c r="Q25" s="46">
        <v>0</v>
      </c>
      <c r="R25" s="46">
        <v>0</v>
      </c>
      <c r="S25" s="74">
        <v>0</v>
      </c>
      <c r="U25" s="73">
        <v>12.51</v>
      </c>
      <c r="V25" s="74">
        <v>-232.8</v>
      </c>
      <c r="W25">
        <v>0</v>
      </c>
      <c r="X25">
        <v>-209</v>
      </c>
      <c r="Y25">
        <v>12.51</v>
      </c>
      <c r="Z25">
        <v>-23.8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9.82</v>
      </c>
      <c r="N26" s="73">
        <v>0</v>
      </c>
      <c r="O26" s="46">
        <v>-129</v>
      </c>
      <c r="P26" s="46">
        <v>-317.5</v>
      </c>
      <c r="Q26" s="46">
        <v>0</v>
      </c>
      <c r="R26" s="46">
        <v>0</v>
      </c>
      <c r="S26" s="74">
        <v>0</v>
      </c>
      <c r="U26" s="73">
        <v>9.82</v>
      </c>
      <c r="V26" s="74">
        <v>-446.5</v>
      </c>
      <c r="W26">
        <v>0</v>
      </c>
      <c r="X26">
        <v>-129</v>
      </c>
      <c r="Y26">
        <v>9.82</v>
      </c>
      <c r="Z26">
        <v>-317.5</v>
      </c>
    </row>
    <row r="27" spans="7:26">
      <c r="G27" t="s">
        <v>69</v>
      </c>
      <c r="H27" s="73">
        <v>22.14</v>
      </c>
      <c r="I27" s="46">
        <v>0</v>
      </c>
      <c r="J27" s="46">
        <v>0</v>
      </c>
      <c r="K27" s="46">
        <v>0</v>
      </c>
      <c r="L27" s="46">
        <v>0</v>
      </c>
      <c r="M27" s="74">
        <v>8.4700000000000006</v>
      </c>
      <c r="N27" s="73">
        <v>0</v>
      </c>
      <c r="O27" s="46">
        <v>-44</v>
      </c>
      <c r="P27" s="46">
        <v>-289.2</v>
      </c>
      <c r="Q27" s="46">
        <v>0</v>
      </c>
      <c r="R27" s="46">
        <v>0</v>
      </c>
      <c r="S27" s="74">
        <v>0</v>
      </c>
      <c r="U27" s="73">
        <v>30.61</v>
      </c>
      <c r="V27" s="74">
        <v>-333.2</v>
      </c>
      <c r="W27">
        <v>22.14</v>
      </c>
      <c r="X27">
        <v>-44</v>
      </c>
      <c r="Y27">
        <v>8.4700000000000006</v>
      </c>
      <c r="Z27">
        <v>-289.2</v>
      </c>
    </row>
    <row r="28" spans="7:26">
      <c r="G28" t="s">
        <v>70</v>
      </c>
      <c r="H28" s="73">
        <v>74.13</v>
      </c>
      <c r="I28" s="46">
        <v>0</v>
      </c>
      <c r="J28" s="46">
        <v>0</v>
      </c>
      <c r="K28" s="46">
        <v>0</v>
      </c>
      <c r="L28" s="46">
        <v>0</v>
      </c>
      <c r="M28" s="74">
        <v>11.45</v>
      </c>
      <c r="N28" s="73">
        <v>0</v>
      </c>
      <c r="O28" s="46">
        <v>-44</v>
      </c>
      <c r="P28" s="46">
        <v>-254.7</v>
      </c>
      <c r="Q28" s="46">
        <v>0</v>
      </c>
      <c r="R28" s="46">
        <v>0</v>
      </c>
      <c r="S28" s="74">
        <v>0</v>
      </c>
      <c r="U28" s="73">
        <v>85.58</v>
      </c>
      <c r="V28" s="74">
        <v>-298.7</v>
      </c>
      <c r="W28">
        <v>74.13</v>
      </c>
      <c r="X28">
        <v>-44</v>
      </c>
      <c r="Y28">
        <v>11.45</v>
      </c>
      <c r="Z28">
        <v>-254.7</v>
      </c>
    </row>
    <row r="29" spans="7:26">
      <c r="G29" t="s">
        <v>71</v>
      </c>
      <c r="H29" s="73">
        <v>180.97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-70</v>
      </c>
      <c r="P29" s="46">
        <v>-197.9</v>
      </c>
      <c r="Q29" s="46">
        <v>0</v>
      </c>
      <c r="R29" s="46">
        <v>0</v>
      </c>
      <c r="S29" s="74">
        <v>0</v>
      </c>
      <c r="U29" s="73">
        <v>180.97</v>
      </c>
      <c r="V29" s="74">
        <v>-267.89999999999998</v>
      </c>
      <c r="W29">
        <v>180.97</v>
      </c>
      <c r="X29">
        <v>-70</v>
      </c>
      <c r="Y29">
        <v>0</v>
      </c>
      <c r="Z29">
        <v>-197.9</v>
      </c>
    </row>
    <row r="30" spans="7:26">
      <c r="G30" t="s">
        <v>72</v>
      </c>
      <c r="H30" s="73">
        <v>267.60000000000002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-35</v>
      </c>
      <c r="P30" s="46">
        <v>-171.7</v>
      </c>
      <c r="Q30" s="46">
        <v>0</v>
      </c>
      <c r="R30" s="46">
        <v>0</v>
      </c>
      <c r="S30" s="74">
        <v>0</v>
      </c>
      <c r="U30" s="73">
        <v>267.60000000000002</v>
      </c>
      <c r="V30" s="74">
        <v>-206.7</v>
      </c>
      <c r="W30">
        <v>267.60000000000002</v>
      </c>
      <c r="X30">
        <v>-35</v>
      </c>
      <c r="Y30">
        <v>0</v>
      </c>
      <c r="Z30">
        <v>-171.7</v>
      </c>
    </row>
    <row r="31" spans="7:26">
      <c r="G31" t="s">
        <v>73</v>
      </c>
      <c r="H31" s="73">
        <v>340.76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-5</v>
      </c>
      <c r="P31" s="46">
        <v>-126</v>
      </c>
      <c r="Q31" s="46">
        <v>0</v>
      </c>
      <c r="R31" s="46">
        <v>0</v>
      </c>
      <c r="S31" s="74">
        <v>0</v>
      </c>
      <c r="U31" s="73">
        <v>340.76</v>
      </c>
      <c r="V31" s="74">
        <v>-131</v>
      </c>
      <c r="W31">
        <v>340.76</v>
      </c>
      <c r="X31">
        <v>-5</v>
      </c>
      <c r="Y31">
        <v>0</v>
      </c>
      <c r="Z31">
        <v>-126</v>
      </c>
    </row>
    <row r="32" spans="7:26">
      <c r="G32" t="s">
        <v>74</v>
      </c>
      <c r="H32" s="73">
        <v>298.41000000000003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-21.5</v>
      </c>
      <c r="Q32" s="46">
        <v>0</v>
      </c>
      <c r="R32" s="46">
        <v>0</v>
      </c>
      <c r="S32" s="74">
        <v>0</v>
      </c>
      <c r="U32" s="73">
        <v>298.41000000000003</v>
      </c>
      <c r="V32" s="74">
        <v>-21.5</v>
      </c>
      <c r="W32">
        <v>298.41000000000003</v>
      </c>
      <c r="X32">
        <v>0</v>
      </c>
      <c r="Y32">
        <v>0</v>
      </c>
      <c r="Z32">
        <v>-21.5</v>
      </c>
    </row>
    <row r="33" spans="7:26">
      <c r="G33" t="s">
        <v>75</v>
      </c>
      <c r="H33" s="73">
        <v>314.77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-21.5</v>
      </c>
      <c r="Q33" s="46">
        <v>0</v>
      </c>
      <c r="R33" s="46">
        <v>0</v>
      </c>
      <c r="S33" s="74">
        <v>0</v>
      </c>
      <c r="U33" s="73">
        <v>314.77</v>
      </c>
      <c r="V33" s="74">
        <v>-21.5</v>
      </c>
      <c r="W33">
        <v>314.77</v>
      </c>
      <c r="X33">
        <v>0</v>
      </c>
      <c r="Y33">
        <v>0</v>
      </c>
      <c r="Z33">
        <v>-21.5</v>
      </c>
    </row>
    <row r="34" spans="7:26">
      <c r="G34" t="s">
        <v>76</v>
      </c>
      <c r="H34" s="73">
        <v>343.65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-21.5</v>
      </c>
      <c r="Q34" s="46">
        <v>0</v>
      </c>
      <c r="R34" s="46">
        <v>0</v>
      </c>
      <c r="S34" s="74">
        <v>0</v>
      </c>
      <c r="U34" s="73">
        <v>343.65</v>
      </c>
      <c r="V34" s="74">
        <v>-21.5</v>
      </c>
      <c r="W34">
        <v>343.65</v>
      </c>
      <c r="X34">
        <v>0</v>
      </c>
      <c r="Y34">
        <v>0</v>
      </c>
      <c r="Z34">
        <v>-21.5</v>
      </c>
    </row>
    <row r="35" spans="7:26">
      <c r="G35" t="s">
        <v>77</v>
      </c>
      <c r="H35" s="73">
        <v>344.61</v>
      </c>
      <c r="I35" s="46">
        <v>0</v>
      </c>
      <c r="J35" s="46">
        <v>0</v>
      </c>
      <c r="K35" s="46">
        <v>0</v>
      </c>
      <c r="L35" s="46">
        <v>0</v>
      </c>
      <c r="M35" s="74">
        <v>4.72</v>
      </c>
      <c r="N35" s="73">
        <v>0</v>
      </c>
      <c r="O35" s="46">
        <v>0</v>
      </c>
      <c r="P35" s="46">
        <v>-21.5</v>
      </c>
      <c r="Q35" s="46">
        <v>0</v>
      </c>
      <c r="R35" s="46">
        <v>0</v>
      </c>
      <c r="S35" s="74">
        <v>0</v>
      </c>
      <c r="U35" s="73">
        <v>349.33</v>
      </c>
      <c r="V35" s="74">
        <v>-21.5</v>
      </c>
      <c r="W35">
        <v>344.61</v>
      </c>
      <c r="X35">
        <v>0</v>
      </c>
      <c r="Y35">
        <v>4.72</v>
      </c>
      <c r="Z35">
        <v>-21.5</v>
      </c>
    </row>
    <row r="36" spans="7:26">
      <c r="G36" t="s">
        <v>78</v>
      </c>
      <c r="H36" s="73">
        <v>309.95999999999998</v>
      </c>
      <c r="I36" s="46">
        <v>0</v>
      </c>
      <c r="J36" s="46">
        <v>0</v>
      </c>
      <c r="K36" s="46">
        <v>0</v>
      </c>
      <c r="L36" s="46">
        <v>0</v>
      </c>
      <c r="M36" s="74">
        <v>6.35</v>
      </c>
      <c r="N36" s="73">
        <v>0</v>
      </c>
      <c r="O36" s="46">
        <v>0</v>
      </c>
      <c r="P36" s="46">
        <v>-21.5</v>
      </c>
      <c r="Q36" s="46">
        <v>0</v>
      </c>
      <c r="R36" s="46">
        <v>0</v>
      </c>
      <c r="S36" s="74">
        <v>0</v>
      </c>
      <c r="U36" s="73">
        <v>316.31</v>
      </c>
      <c r="V36" s="74">
        <v>-21.5</v>
      </c>
      <c r="W36">
        <v>309.95999999999998</v>
      </c>
      <c r="X36">
        <v>0</v>
      </c>
      <c r="Y36">
        <v>6.35</v>
      </c>
      <c r="Z36">
        <v>-21.5</v>
      </c>
    </row>
    <row r="37" spans="7:26">
      <c r="G37" t="s">
        <v>79</v>
      </c>
      <c r="H37" s="73">
        <v>257.98</v>
      </c>
      <c r="I37" s="46">
        <v>0</v>
      </c>
      <c r="J37" s="46">
        <v>0</v>
      </c>
      <c r="K37" s="46">
        <v>0</v>
      </c>
      <c r="L37" s="46">
        <v>0</v>
      </c>
      <c r="M37" s="74">
        <v>4.5199999999999996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262.5</v>
      </c>
      <c r="V37" s="74">
        <v>0</v>
      </c>
      <c r="W37">
        <v>257.98</v>
      </c>
      <c r="X37">
        <v>0</v>
      </c>
      <c r="Y37">
        <v>4.5199999999999996</v>
      </c>
      <c r="Z37">
        <v>0</v>
      </c>
    </row>
    <row r="38" spans="7:26">
      <c r="G38" t="s">
        <v>80</v>
      </c>
      <c r="H38" s="73">
        <v>169.41</v>
      </c>
      <c r="I38" s="46">
        <v>0</v>
      </c>
      <c r="J38" s="46">
        <v>0</v>
      </c>
      <c r="K38" s="46">
        <v>0</v>
      </c>
      <c r="L38" s="46">
        <v>0</v>
      </c>
      <c r="M38" s="74">
        <v>4.72</v>
      </c>
      <c r="N38" s="73">
        <v>0</v>
      </c>
      <c r="O38" s="46">
        <v>0</v>
      </c>
      <c r="P38" s="46">
        <v>-78.7</v>
      </c>
      <c r="Q38" s="46">
        <v>0</v>
      </c>
      <c r="R38" s="46">
        <v>0</v>
      </c>
      <c r="S38" s="74">
        <v>0</v>
      </c>
      <c r="U38" s="73">
        <v>174.13</v>
      </c>
      <c r="V38" s="74">
        <v>-78.7</v>
      </c>
      <c r="W38">
        <v>169.41</v>
      </c>
      <c r="X38">
        <v>0</v>
      </c>
      <c r="Y38">
        <v>4.72</v>
      </c>
      <c r="Z38">
        <v>-78.7</v>
      </c>
    </row>
    <row r="39" spans="7:26">
      <c r="G39" t="s">
        <v>81</v>
      </c>
      <c r="H39" s="73">
        <v>31.76</v>
      </c>
      <c r="I39" s="46">
        <v>0</v>
      </c>
      <c r="J39" s="46">
        <v>0</v>
      </c>
      <c r="K39" s="46">
        <v>0</v>
      </c>
      <c r="L39" s="46">
        <v>0</v>
      </c>
      <c r="M39" s="74">
        <v>2.41</v>
      </c>
      <c r="N39" s="73">
        <v>0</v>
      </c>
      <c r="O39" s="46">
        <v>0</v>
      </c>
      <c r="P39" s="46">
        <v>-83.2</v>
      </c>
      <c r="Q39" s="46">
        <v>0</v>
      </c>
      <c r="R39" s="46">
        <v>0</v>
      </c>
      <c r="S39" s="74">
        <v>0</v>
      </c>
      <c r="U39" s="73">
        <v>34.17</v>
      </c>
      <c r="V39" s="74">
        <v>-83.2</v>
      </c>
      <c r="W39">
        <v>31.76</v>
      </c>
      <c r="X39">
        <v>0</v>
      </c>
      <c r="Y39">
        <v>2.41</v>
      </c>
      <c r="Z39">
        <v>-83.2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4.43</v>
      </c>
      <c r="N40" s="73">
        <v>0</v>
      </c>
      <c r="O40" s="46">
        <v>-35</v>
      </c>
      <c r="P40" s="46">
        <v>-16.899999999999999</v>
      </c>
      <c r="Q40" s="46">
        <v>0</v>
      </c>
      <c r="R40" s="46">
        <v>0</v>
      </c>
      <c r="S40" s="74">
        <v>0</v>
      </c>
      <c r="U40" s="73">
        <v>4.43</v>
      </c>
      <c r="V40" s="74">
        <v>-51.9</v>
      </c>
      <c r="W40">
        <v>0</v>
      </c>
      <c r="X40">
        <v>-35</v>
      </c>
      <c r="Y40">
        <v>4.43</v>
      </c>
      <c r="Z40">
        <v>-16.899999999999999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3.47</v>
      </c>
      <c r="N41" s="73">
        <v>0</v>
      </c>
      <c r="O41" s="46">
        <v>-9</v>
      </c>
      <c r="P41" s="46">
        <v>0</v>
      </c>
      <c r="Q41" s="46">
        <v>0</v>
      </c>
      <c r="R41" s="46">
        <v>0</v>
      </c>
      <c r="S41" s="74">
        <v>0</v>
      </c>
      <c r="U41" s="73">
        <v>3.47</v>
      </c>
      <c r="V41" s="74">
        <v>-9</v>
      </c>
      <c r="W41">
        <v>0</v>
      </c>
      <c r="X41">
        <v>-9</v>
      </c>
      <c r="Y41">
        <v>3.47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2.02</v>
      </c>
      <c r="N42" s="73">
        <v>0</v>
      </c>
      <c r="O42" s="46">
        <v>-19</v>
      </c>
      <c r="P42" s="46">
        <v>0</v>
      </c>
      <c r="Q42" s="46">
        <v>0</v>
      </c>
      <c r="R42" s="46">
        <v>0</v>
      </c>
      <c r="S42" s="74">
        <v>0</v>
      </c>
      <c r="U42" s="73">
        <v>2.02</v>
      </c>
      <c r="V42" s="74">
        <v>-19</v>
      </c>
      <c r="W42">
        <v>0</v>
      </c>
      <c r="X42">
        <v>-19</v>
      </c>
      <c r="Y42">
        <v>2.02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-34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-34</v>
      </c>
      <c r="W43">
        <v>0</v>
      </c>
      <c r="X43">
        <v>-34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-11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-11</v>
      </c>
      <c r="W44">
        <v>0</v>
      </c>
      <c r="X44">
        <v>-11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-15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-15</v>
      </c>
      <c r="W45">
        <v>0</v>
      </c>
      <c r="X45">
        <v>-15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-7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-7</v>
      </c>
      <c r="W46">
        <v>0</v>
      </c>
      <c r="X46">
        <v>-7</v>
      </c>
      <c r="Y46">
        <v>0</v>
      </c>
      <c r="Z46">
        <v>0</v>
      </c>
    </row>
    <row r="47" spans="7:26">
      <c r="G47" t="s">
        <v>89</v>
      </c>
      <c r="H47" s="73">
        <v>7.7</v>
      </c>
      <c r="I47" s="46">
        <v>0</v>
      </c>
      <c r="J47" s="46">
        <v>0</v>
      </c>
      <c r="K47" s="46">
        <v>0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8.86</v>
      </c>
      <c r="V47" s="74">
        <v>0</v>
      </c>
      <c r="W47">
        <v>7.7</v>
      </c>
      <c r="X47">
        <v>0</v>
      </c>
      <c r="Y47">
        <v>1.1599999999999999</v>
      </c>
      <c r="Z47">
        <v>0</v>
      </c>
    </row>
    <row r="48" spans="7:26">
      <c r="G48" t="s">
        <v>90</v>
      </c>
      <c r="H48" s="73">
        <v>2.89</v>
      </c>
      <c r="I48" s="46">
        <v>0</v>
      </c>
      <c r="J48" s="46">
        <v>0</v>
      </c>
      <c r="K48" s="46">
        <v>0</v>
      </c>
      <c r="L48" s="46">
        <v>0</v>
      </c>
      <c r="M48" s="74">
        <v>5.97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8.86</v>
      </c>
      <c r="V48" s="74">
        <v>0</v>
      </c>
      <c r="W48">
        <v>2.89</v>
      </c>
      <c r="X48">
        <v>0</v>
      </c>
      <c r="Y48">
        <v>5.97</v>
      </c>
      <c r="Z48">
        <v>0</v>
      </c>
    </row>
    <row r="49" spans="7:26">
      <c r="G49" t="s">
        <v>91</v>
      </c>
      <c r="H49" s="73">
        <v>20.21</v>
      </c>
      <c r="I49" s="46">
        <v>0</v>
      </c>
      <c r="J49" s="46">
        <v>0</v>
      </c>
      <c r="K49" s="46">
        <v>0</v>
      </c>
      <c r="L49" s="46">
        <v>0</v>
      </c>
      <c r="M49" s="74">
        <v>5.49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25.7</v>
      </c>
      <c r="V49" s="74">
        <v>0</v>
      </c>
      <c r="W49">
        <v>20.21</v>
      </c>
      <c r="X49">
        <v>0</v>
      </c>
      <c r="Y49">
        <v>5.49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6.45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6.45</v>
      </c>
      <c r="V50" s="74">
        <v>0</v>
      </c>
      <c r="W50">
        <v>0</v>
      </c>
      <c r="X50">
        <v>0</v>
      </c>
      <c r="Y50">
        <v>6.45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6.55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6.55</v>
      </c>
      <c r="V51" s="74">
        <v>0</v>
      </c>
      <c r="W51">
        <v>0</v>
      </c>
      <c r="X51">
        <v>0</v>
      </c>
      <c r="Y51">
        <v>6.55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9.91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9.91</v>
      </c>
      <c r="V52" s="74">
        <v>0</v>
      </c>
      <c r="W52">
        <v>0</v>
      </c>
      <c r="X52">
        <v>0</v>
      </c>
      <c r="Y52">
        <v>9.91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7.99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7.99</v>
      </c>
      <c r="V53" s="74">
        <v>0</v>
      </c>
      <c r="W53">
        <v>0</v>
      </c>
      <c r="X53">
        <v>0</v>
      </c>
      <c r="Y53">
        <v>7.99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7.89</v>
      </c>
      <c r="N54" s="73">
        <v>0</v>
      </c>
      <c r="O54" s="46">
        <v>-0.91</v>
      </c>
      <c r="P54" s="46">
        <v>0</v>
      </c>
      <c r="Q54" s="46">
        <v>0</v>
      </c>
      <c r="R54" s="46">
        <v>0</v>
      </c>
      <c r="S54" s="74">
        <v>0</v>
      </c>
      <c r="U54" s="73">
        <v>7.89</v>
      </c>
      <c r="V54" s="74">
        <v>-0.91</v>
      </c>
      <c r="W54">
        <v>0</v>
      </c>
      <c r="X54">
        <v>-0.91</v>
      </c>
      <c r="Y54">
        <v>7.89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5.78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5.78</v>
      </c>
      <c r="V55" s="74">
        <v>0</v>
      </c>
      <c r="W55">
        <v>0</v>
      </c>
      <c r="X55">
        <v>0</v>
      </c>
      <c r="Y55">
        <v>5.78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7.51</v>
      </c>
      <c r="N56" s="73">
        <v>0</v>
      </c>
      <c r="O56" s="46">
        <v>-11</v>
      </c>
      <c r="P56" s="46">
        <v>0</v>
      </c>
      <c r="Q56" s="46">
        <v>0</v>
      </c>
      <c r="R56" s="46">
        <v>0</v>
      </c>
      <c r="S56" s="74">
        <v>0</v>
      </c>
      <c r="U56" s="73">
        <v>7.51</v>
      </c>
      <c r="V56" s="74">
        <v>-11</v>
      </c>
      <c r="W56">
        <v>0</v>
      </c>
      <c r="X56">
        <v>-11</v>
      </c>
      <c r="Y56">
        <v>7.51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8.76</v>
      </c>
      <c r="N57" s="73">
        <v>0</v>
      </c>
      <c r="O57" s="46">
        <v>-26</v>
      </c>
      <c r="P57" s="46">
        <v>0</v>
      </c>
      <c r="Q57" s="46">
        <v>0</v>
      </c>
      <c r="R57" s="46">
        <v>0</v>
      </c>
      <c r="S57" s="74">
        <v>0</v>
      </c>
      <c r="U57" s="73">
        <v>8.76</v>
      </c>
      <c r="V57" s="74">
        <v>-26</v>
      </c>
      <c r="W57">
        <v>0</v>
      </c>
      <c r="X57">
        <v>-26</v>
      </c>
      <c r="Y57">
        <v>8.76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10.68</v>
      </c>
      <c r="N58" s="73">
        <v>0</v>
      </c>
      <c r="O58" s="46">
        <v>-26</v>
      </c>
      <c r="P58" s="46">
        <v>0</v>
      </c>
      <c r="Q58" s="46">
        <v>0</v>
      </c>
      <c r="R58" s="46">
        <v>0</v>
      </c>
      <c r="S58" s="74">
        <v>0</v>
      </c>
      <c r="U58" s="73">
        <v>10.68</v>
      </c>
      <c r="V58" s="74">
        <v>-26</v>
      </c>
      <c r="W58">
        <v>0</v>
      </c>
      <c r="X58">
        <v>-26</v>
      </c>
      <c r="Y58">
        <v>10.68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9.43</v>
      </c>
      <c r="N59" s="73">
        <v>0</v>
      </c>
      <c r="O59" s="46">
        <v>-31</v>
      </c>
      <c r="P59" s="46">
        <v>0</v>
      </c>
      <c r="Q59" s="46">
        <v>0</v>
      </c>
      <c r="R59" s="46">
        <v>0</v>
      </c>
      <c r="S59" s="74">
        <v>0</v>
      </c>
      <c r="U59" s="73">
        <v>9.43</v>
      </c>
      <c r="V59" s="74">
        <v>-31</v>
      </c>
      <c r="W59">
        <v>0</v>
      </c>
      <c r="X59">
        <v>-31</v>
      </c>
      <c r="Y59">
        <v>9.43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8.4700000000000006</v>
      </c>
      <c r="N60" s="73">
        <v>0</v>
      </c>
      <c r="O60" s="46">
        <v>-34.630000000000003</v>
      </c>
      <c r="P60" s="46">
        <v>0</v>
      </c>
      <c r="Q60" s="46">
        <v>0</v>
      </c>
      <c r="R60" s="46">
        <v>0</v>
      </c>
      <c r="S60" s="74">
        <v>0</v>
      </c>
      <c r="U60" s="73">
        <v>8.4700000000000006</v>
      </c>
      <c r="V60" s="74">
        <v>-34.630000000000003</v>
      </c>
      <c r="W60">
        <v>0</v>
      </c>
      <c r="X60">
        <v>-34.630000000000003</v>
      </c>
      <c r="Y60">
        <v>8.4700000000000006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6.64</v>
      </c>
      <c r="N61" s="73">
        <v>0</v>
      </c>
      <c r="O61" s="46">
        <v>-52.53</v>
      </c>
      <c r="P61" s="46">
        <v>0</v>
      </c>
      <c r="Q61" s="46">
        <v>0</v>
      </c>
      <c r="R61" s="46">
        <v>0</v>
      </c>
      <c r="S61" s="74">
        <v>0</v>
      </c>
      <c r="U61" s="73">
        <v>6.64</v>
      </c>
      <c r="V61" s="74">
        <v>-52.53</v>
      </c>
      <c r="W61">
        <v>0</v>
      </c>
      <c r="X61">
        <v>-52.53</v>
      </c>
      <c r="Y61">
        <v>6.64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7.99</v>
      </c>
      <c r="N62" s="73">
        <v>0</v>
      </c>
      <c r="O62" s="46">
        <v>-33.42</v>
      </c>
      <c r="P62" s="46">
        <v>0</v>
      </c>
      <c r="Q62" s="46">
        <v>0</v>
      </c>
      <c r="R62" s="46">
        <v>0</v>
      </c>
      <c r="S62" s="74">
        <v>0</v>
      </c>
      <c r="U62" s="73">
        <v>7.99</v>
      </c>
      <c r="V62" s="74">
        <v>-33.42</v>
      </c>
      <c r="W62">
        <v>0</v>
      </c>
      <c r="X62">
        <v>-33.42</v>
      </c>
      <c r="Y62">
        <v>7.99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-47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-47</v>
      </c>
      <c r="W63">
        <v>0</v>
      </c>
      <c r="X63">
        <v>-47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-37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-37</v>
      </c>
      <c r="W64">
        <v>0</v>
      </c>
      <c r="X64">
        <v>-37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-37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-37</v>
      </c>
      <c r="W65">
        <v>0</v>
      </c>
      <c r="X65">
        <v>-37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-22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-22</v>
      </c>
      <c r="W66">
        <v>0</v>
      </c>
      <c r="X66">
        <v>-22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-67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-67</v>
      </c>
      <c r="W67">
        <v>0</v>
      </c>
      <c r="X67">
        <v>-67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-71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-71</v>
      </c>
      <c r="W68">
        <v>0</v>
      </c>
      <c r="X68">
        <v>-71</v>
      </c>
      <c r="Y68">
        <v>0</v>
      </c>
      <c r="Z68">
        <v>0</v>
      </c>
    </row>
    <row r="69" spans="7:26">
      <c r="G69" t="s">
        <v>111</v>
      </c>
      <c r="H69" s="73">
        <v>40.43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-74</v>
      </c>
      <c r="P69" s="46">
        <v>-61.5</v>
      </c>
      <c r="Q69" s="46">
        <v>0</v>
      </c>
      <c r="R69" s="46">
        <v>0</v>
      </c>
      <c r="S69" s="74">
        <v>0</v>
      </c>
      <c r="U69" s="73">
        <v>40.43</v>
      </c>
      <c r="V69" s="74">
        <v>-135.5</v>
      </c>
      <c r="W69">
        <v>40.43</v>
      </c>
      <c r="X69">
        <v>-74</v>
      </c>
      <c r="Y69">
        <v>0</v>
      </c>
      <c r="Z69">
        <v>-61.5</v>
      </c>
    </row>
    <row r="70" spans="7:26">
      <c r="G70" t="s">
        <v>112</v>
      </c>
      <c r="H70" s="73">
        <v>82.78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-44</v>
      </c>
      <c r="P70" s="46">
        <v>-42.4</v>
      </c>
      <c r="Q70" s="46">
        <v>0</v>
      </c>
      <c r="R70" s="46">
        <v>0</v>
      </c>
      <c r="S70" s="74">
        <v>0</v>
      </c>
      <c r="U70" s="73">
        <v>82.78</v>
      </c>
      <c r="V70" s="74">
        <v>-86.4</v>
      </c>
      <c r="W70">
        <v>82.78</v>
      </c>
      <c r="X70">
        <v>-44</v>
      </c>
      <c r="Y70">
        <v>0</v>
      </c>
      <c r="Z70">
        <v>-42.4</v>
      </c>
    </row>
    <row r="71" spans="7:26">
      <c r="G71" t="s">
        <v>113</v>
      </c>
      <c r="H71" s="73">
        <v>137.65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-55</v>
      </c>
      <c r="P71" s="46">
        <v>-25.8</v>
      </c>
      <c r="Q71" s="46">
        <v>0</v>
      </c>
      <c r="R71" s="46">
        <v>0</v>
      </c>
      <c r="S71" s="74">
        <v>0</v>
      </c>
      <c r="U71" s="73">
        <v>137.65</v>
      </c>
      <c r="V71" s="74">
        <v>-80.8</v>
      </c>
      <c r="W71">
        <v>137.65</v>
      </c>
      <c r="X71">
        <v>-55</v>
      </c>
      <c r="Y71">
        <v>0</v>
      </c>
      <c r="Z71">
        <v>-25.8</v>
      </c>
    </row>
    <row r="72" spans="7:26">
      <c r="G72" t="s">
        <v>114</v>
      </c>
      <c r="H72" s="73">
        <v>184.82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-40</v>
      </c>
      <c r="P72" s="46">
        <v>-15.1</v>
      </c>
      <c r="Q72" s="46">
        <v>0</v>
      </c>
      <c r="R72" s="46">
        <v>0</v>
      </c>
      <c r="S72" s="74">
        <v>0</v>
      </c>
      <c r="U72" s="73">
        <v>184.82</v>
      </c>
      <c r="V72" s="74">
        <v>-55.1</v>
      </c>
      <c r="W72">
        <v>184.82</v>
      </c>
      <c r="X72">
        <v>-40</v>
      </c>
      <c r="Y72">
        <v>0</v>
      </c>
      <c r="Z72">
        <v>-15.1</v>
      </c>
    </row>
    <row r="73" spans="7:26">
      <c r="G73" t="s">
        <v>115</v>
      </c>
      <c r="H73" s="73">
        <v>211.77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-20</v>
      </c>
      <c r="P73" s="46">
        <v>-8.3000000000000007</v>
      </c>
      <c r="Q73" s="46">
        <v>0</v>
      </c>
      <c r="R73" s="46">
        <v>0</v>
      </c>
      <c r="S73" s="74">
        <v>0</v>
      </c>
      <c r="U73" s="73">
        <v>211.77</v>
      </c>
      <c r="V73" s="74">
        <v>-28.3</v>
      </c>
      <c r="W73">
        <v>211.77</v>
      </c>
      <c r="X73">
        <v>-20</v>
      </c>
      <c r="Y73">
        <v>0</v>
      </c>
      <c r="Z73">
        <v>-8.3000000000000007</v>
      </c>
    </row>
    <row r="74" spans="7:26">
      <c r="G74" t="s">
        <v>116</v>
      </c>
      <c r="H74" s="73">
        <v>187.71</v>
      </c>
      <c r="I74" s="46">
        <v>0</v>
      </c>
      <c r="J74" s="46">
        <v>0</v>
      </c>
      <c r="K74" s="46">
        <v>0</v>
      </c>
      <c r="L74" s="46">
        <v>0</v>
      </c>
      <c r="M74" s="74">
        <v>2.5</v>
      </c>
      <c r="N74" s="73">
        <v>0</v>
      </c>
      <c r="O74" s="46">
        <v>-25</v>
      </c>
      <c r="P74" s="46">
        <v>-14.5</v>
      </c>
      <c r="Q74" s="46">
        <v>0</v>
      </c>
      <c r="R74" s="46">
        <v>0</v>
      </c>
      <c r="S74" s="74">
        <v>0</v>
      </c>
      <c r="U74" s="73">
        <v>190.21</v>
      </c>
      <c r="V74" s="74">
        <v>-39.5</v>
      </c>
      <c r="W74">
        <v>187.71</v>
      </c>
      <c r="X74">
        <v>-25</v>
      </c>
      <c r="Y74">
        <v>2.5</v>
      </c>
      <c r="Z74">
        <v>-14.5</v>
      </c>
    </row>
    <row r="75" spans="7:26">
      <c r="G75" t="s">
        <v>117</v>
      </c>
      <c r="H75" s="73">
        <v>283.97000000000003</v>
      </c>
      <c r="I75" s="46">
        <v>0</v>
      </c>
      <c r="J75" s="46">
        <v>0</v>
      </c>
      <c r="K75" s="46">
        <v>0</v>
      </c>
      <c r="L75" s="46">
        <v>0</v>
      </c>
      <c r="M75" s="74">
        <v>6.74</v>
      </c>
      <c r="N75" s="73">
        <v>0</v>
      </c>
      <c r="O75" s="46">
        <v>0</v>
      </c>
      <c r="P75" s="46">
        <v>-22.8</v>
      </c>
      <c r="Q75" s="46">
        <v>0</v>
      </c>
      <c r="R75" s="46">
        <v>0</v>
      </c>
      <c r="S75" s="74">
        <v>0</v>
      </c>
      <c r="U75" s="73">
        <v>290.70999999999998</v>
      </c>
      <c r="V75" s="74">
        <v>-22.8</v>
      </c>
      <c r="W75">
        <v>283.97000000000003</v>
      </c>
      <c r="X75">
        <v>0</v>
      </c>
      <c r="Y75">
        <v>6.74</v>
      </c>
      <c r="Z75">
        <v>-22.8</v>
      </c>
    </row>
    <row r="76" spans="7:26">
      <c r="G76" t="s">
        <v>118</v>
      </c>
      <c r="H76" s="73">
        <v>329.21</v>
      </c>
      <c r="I76" s="46">
        <v>0</v>
      </c>
      <c r="J76" s="46">
        <v>0</v>
      </c>
      <c r="K76" s="46">
        <v>0</v>
      </c>
      <c r="L76" s="46">
        <v>0</v>
      </c>
      <c r="M76" s="74">
        <v>2.86</v>
      </c>
      <c r="N76" s="73">
        <v>0</v>
      </c>
      <c r="O76" s="46">
        <v>0</v>
      </c>
      <c r="P76" s="46">
        <v>-5.8</v>
      </c>
      <c r="Q76" s="46">
        <v>0</v>
      </c>
      <c r="R76" s="46">
        <v>0</v>
      </c>
      <c r="S76" s="74">
        <v>0</v>
      </c>
      <c r="U76" s="73">
        <v>332.07</v>
      </c>
      <c r="V76" s="74">
        <v>-5.8</v>
      </c>
      <c r="W76">
        <v>329.21</v>
      </c>
      <c r="X76">
        <v>0</v>
      </c>
      <c r="Y76">
        <v>2.86</v>
      </c>
      <c r="Z76">
        <v>-5.8</v>
      </c>
    </row>
    <row r="77" spans="7:26">
      <c r="G77" t="s">
        <v>119</v>
      </c>
      <c r="H77" s="73">
        <v>299.98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299.98</v>
      </c>
      <c r="V77" s="74">
        <v>0</v>
      </c>
      <c r="W77">
        <v>299.98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229.9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229.9</v>
      </c>
      <c r="V78" s="74">
        <v>0</v>
      </c>
      <c r="W78">
        <v>229.9</v>
      </c>
      <c r="X78">
        <v>0</v>
      </c>
      <c r="Y78">
        <v>0</v>
      </c>
      <c r="Z78">
        <v>0</v>
      </c>
    </row>
    <row r="79" spans="7:26">
      <c r="G79" t="s">
        <v>121</v>
      </c>
      <c r="H79" s="73">
        <v>240.45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240.45</v>
      </c>
      <c r="V79" s="74">
        <v>0</v>
      </c>
      <c r="W79">
        <v>240.45</v>
      </c>
      <c r="X79">
        <v>0</v>
      </c>
      <c r="Y79">
        <v>0</v>
      </c>
      <c r="Z79">
        <v>0</v>
      </c>
    </row>
    <row r="80" spans="7:26">
      <c r="G80" t="s">
        <v>122</v>
      </c>
      <c r="H80" s="73">
        <v>225.59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225.59</v>
      </c>
      <c r="V80" s="74">
        <v>0</v>
      </c>
      <c r="W80">
        <v>225.59</v>
      </c>
      <c r="X80">
        <v>0</v>
      </c>
      <c r="Y80">
        <v>0</v>
      </c>
      <c r="Z80">
        <v>0</v>
      </c>
    </row>
    <row r="81" spans="7:26">
      <c r="G81" t="s">
        <v>123</v>
      </c>
      <c r="H81" s="73">
        <v>248.12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248.12</v>
      </c>
      <c r="V81" s="74">
        <v>0</v>
      </c>
      <c r="W81">
        <v>248.12</v>
      </c>
      <c r="X81">
        <v>0</v>
      </c>
      <c r="Y81">
        <v>0</v>
      </c>
      <c r="Z81">
        <v>0</v>
      </c>
    </row>
    <row r="82" spans="7:26">
      <c r="G82" t="s">
        <v>124</v>
      </c>
      <c r="H82" s="73">
        <v>303.52999999999997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303.52999999999997</v>
      </c>
      <c r="V82" s="74">
        <v>0</v>
      </c>
      <c r="W82">
        <v>303.52999999999997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422.58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-21.5</v>
      </c>
      <c r="Q83" s="46">
        <v>0</v>
      </c>
      <c r="R83" s="46">
        <v>0</v>
      </c>
      <c r="S83" s="74">
        <v>0</v>
      </c>
      <c r="U83" s="73">
        <v>422.58</v>
      </c>
      <c r="V83" s="74">
        <v>-21.5</v>
      </c>
      <c r="W83">
        <v>422.58</v>
      </c>
      <c r="X83">
        <v>0</v>
      </c>
      <c r="Y83">
        <v>0</v>
      </c>
      <c r="Z83">
        <v>-21.5</v>
      </c>
    </row>
    <row r="84" spans="7:26">
      <c r="G84" t="s">
        <v>126</v>
      </c>
      <c r="H84" s="73">
        <v>385.04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-21.5</v>
      </c>
      <c r="Q84" s="46">
        <v>0</v>
      </c>
      <c r="R84" s="46">
        <v>0</v>
      </c>
      <c r="S84" s="74">
        <v>0</v>
      </c>
      <c r="U84" s="73">
        <v>385.04</v>
      </c>
      <c r="V84" s="74">
        <v>-21.5</v>
      </c>
      <c r="W84">
        <v>385.04</v>
      </c>
      <c r="X84">
        <v>0</v>
      </c>
      <c r="Y84">
        <v>0</v>
      </c>
      <c r="Z84">
        <v>-21.5</v>
      </c>
    </row>
    <row r="85" spans="7:26">
      <c r="G85" t="s">
        <v>127</v>
      </c>
      <c r="H85" s="73">
        <v>323.43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-15</v>
      </c>
      <c r="P85" s="46">
        <v>-21.5</v>
      </c>
      <c r="Q85" s="46">
        <v>0</v>
      </c>
      <c r="R85" s="46">
        <v>0</v>
      </c>
      <c r="S85" s="74">
        <v>0</v>
      </c>
      <c r="U85" s="73">
        <v>323.43</v>
      </c>
      <c r="V85" s="74">
        <v>-36.5</v>
      </c>
      <c r="W85">
        <v>323.43</v>
      </c>
      <c r="X85">
        <v>-15</v>
      </c>
      <c r="Y85">
        <v>0</v>
      </c>
      <c r="Z85">
        <v>-21.5</v>
      </c>
    </row>
    <row r="86" spans="7:26">
      <c r="G86" t="s">
        <v>128</v>
      </c>
      <c r="H86" s="73">
        <v>270.49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-30</v>
      </c>
      <c r="P86" s="46">
        <v>-21.5</v>
      </c>
      <c r="Q86" s="46">
        <v>0</v>
      </c>
      <c r="R86" s="46">
        <v>0</v>
      </c>
      <c r="S86" s="74">
        <v>0</v>
      </c>
      <c r="U86" s="73">
        <v>270.49</v>
      </c>
      <c r="V86" s="74">
        <v>-51.5</v>
      </c>
      <c r="W86">
        <v>270.49</v>
      </c>
      <c r="X86">
        <v>-30</v>
      </c>
      <c r="Y86">
        <v>0</v>
      </c>
      <c r="Z86">
        <v>-21.5</v>
      </c>
    </row>
    <row r="87" spans="7:26">
      <c r="G87" t="s">
        <v>129</v>
      </c>
      <c r="H87" s="73">
        <v>166.53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-35</v>
      </c>
      <c r="P87" s="46">
        <v>-21.5</v>
      </c>
      <c r="Q87" s="46">
        <v>0</v>
      </c>
      <c r="R87" s="46">
        <v>0</v>
      </c>
      <c r="S87" s="74">
        <v>0</v>
      </c>
      <c r="U87" s="73">
        <v>166.53</v>
      </c>
      <c r="V87" s="74">
        <v>-56.5</v>
      </c>
      <c r="W87">
        <v>166.53</v>
      </c>
      <c r="X87">
        <v>-35</v>
      </c>
      <c r="Y87">
        <v>0</v>
      </c>
      <c r="Z87">
        <v>-21.5</v>
      </c>
    </row>
    <row r="88" spans="7:26">
      <c r="G88" t="s">
        <v>130</v>
      </c>
      <c r="H88" s="73">
        <v>153.05000000000001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-35</v>
      </c>
      <c r="P88" s="46">
        <v>-21.5</v>
      </c>
      <c r="Q88" s="46">
        <v>0</v>
      </c>
      <c r="R88" s="46">
        <v>0</v>
      </c>
      <c r="S88" s="74">
        <v>0</v>
      </c>
      <c r="U88" s="73">
        <v>153.05000000000001</v>
      </c>
      <c r="V88" s="74">
        <v>-56.5</v>
      </c>
      <c r="W88">
        <v>153.05000000000001</v>
      </c>
      <c r="X88">
        <v>-35</v>
      </c>
      <c r="Y88">
        <v>0</v>
      </c>
      <c r="Z88">
        <v>-21.5</v>
      </c>
    </row>
    <row r="89" spans="7:26">
      <c r="G89" t="s">
        <v>131</v>
      </c>
      <c r="H89" s="73">
        <v>110.7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-35</v>
      </c>
      <c r="P89" s="46">
        <v>-21.5</v>
      </c>
      <c r="Q89" s="46">
        <v>0</v>
      </c>
      <c r="R89" s="46">
        <v>0</v>
      </c>
      <c r="S89" s="74">
        <v>0</v>
      </c>
      <c r="U89" s="73">
        <v>110.7</v>
      </c>
      <c r="V89" s="74">
        <v>-56.5</v>
      </c>
      <c r="W89">
        <v>110.7</v>
      </c>
      <c r="X89">
        <v>-35</v>
      </c>
      <c r="Y89">
        <v>0</v>
      </c>
      <c r="Z89">
        <v>-21.5</v>
      </c>
    </row>
    <row r="90" spans="7:26">
      <c r="G90" t="s">
        <v>132</v>
      </c>
      <c r="H90" s="73">
        <v>224.29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-35</v>
      </c>
      <c r="P90" s="46">
        <v>-184.6</v>
      </c>
      <c r="Q90" s="46">
        <v>0</v>
      </c>
      <c r="R90" s="46">
        <v>0</v>
      </c>
      <c r="S90" s="74">
        <v>0</v>
      </c>
      <c r="U90" s="73">
        <v>224.29</v>
      </c>
      <c r="V90" s="74">
        <v>-219.6</v>
      </c>
      <c r="W90">
        <v>224.29</v>
      </c>
      <c r="X90">
        <v>-35</v>
      </c>
      <c r="Y90">
        <v>0</v>
      </c>
      <c r="Z90">
        <v>-184.6</v>
      </c>
    </row>
    <row r="91" spans="7:26">
      <c r="G91" t="s">
        <v>133</v>
      </c>
      <c r="H91" s="73">
        <v>226.21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-35</v>
      </c>
      <c r="P91" s="46">
        <v>-201.9</v>
      </c>
      <c r="Q91" s="46">
        <v>0</v>
      </c>
      <c r="R91" s="46">
        <v>0</v>
      </c>
      <c r="S91" s="74">
        <v>0</v>
      </c>
      <c r="U91" s="73">
        <v>226.21</v>
      </c>
      <c r="V91" s="74">
        <v>-236.9</v>
      </c>
      <c r="W91">
        <v>226.21</v>
      </c>
      <c r="X91">
        <v>-35</v>
      </c>
      <c r="Y91">
        <v>0</v>
      </c>
      <c r="Z91">
        <v>-201.9</v>
      </c>
    </row>
    <row r="92" spans="7:26">
      <c r="G92" t="s">
        <v>134</v>
      </c>
      <c r="H92" s="73">
        <v>217.55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-65</v>
      </c>
      <c r="P92" s="46">
        <v>-219.3</v>
      </c>
      <c r="Q92" s="46">
        <v>0</v>
      </c>
      <c r="R92" s="46">
        <v>0</v>
      </c>
      <c r="S92" s="74">
        <v>0</v>
      </c>
      <c r="U92" s="73">
        <v>217.55</v>
      </c>
      <c r="V92" s="74">
        <v>-284.3</v>
      </c>
      <c r="W92">
        <v>217.55</v>
      </c>
      <c r="X92">
        <v>-65</v>
      </c>
      <c r="Y92">
        <v>0</v>
      </c>
      <c r="Z92">
        <v>-219.3</v>
      </c>
    </row>
    <row r="93" spans="7:26">
      <c r="G93" t="s">
        <v>135</v>
      </c>
      <c r="H93" s="73">
        <v>173.27</v>
      </c>
      <c r="I93" s="46">
        <v>0</v>
      </c>
      <c r="J93" s="46">
        <v>0</v>
      </c>
      <c r="K93" s="46">
        <v>0</v>
      </c>
      <c r="L93" s="46">
        <v>0</v>
      </c>
      <c r="M93" s="74">
        <v>2.57</v>
      </c>
      <c r="N93" s="73">
        <v>0</v>
      </c>
      <c r="O93" s="46">
        <v>-65</v>
      </c>
      <c r="P93" s="46">
        <v>-213.9</v>
      </c>
      <c r="Q93" s="46">
        <v>0</v>
      </c>
      <c r="R93" s="46">
        <v>0</v>
      </c>
      <c r="S93" s="74">
        <v>0</v>
      </c>
      <c r="U93" s="73">
        <v>175.84</v>
      </c>
      <c r="V93" s="74">
        <v>-278.89999999999998</v>
      </c>
      <c r="W93">
        <v>173.27</v>
      </c>
      <c r="X93">
        <v>-65</v>
      </c>
      <c r="Y93">
        <v>2.57</v>
      </c>
      <c r="Z93">
        <v>-213.9</v>
      </c>
    </row>
    <row r="94" spans="7:26">
      <c r="G94" t="s">
        <v>136</v>
      </c>
      <c r="H94" s="73">
        <v>102.04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-35</v>
      </c>
      <c r="P94" s="46">
        <v>-249.1</v>
      </c>
      <c r="Q94" s="46">
        <v>0</v>
      </c>
      <c r="R94" s="46">
        <v>0</v>
      </c>
      <c r="S94" s="74">
        <v>0</v>
      </c>
      <c r="U94" s="73">
        <v>102.04</v>
      </c>
      <c r="V94" s="74">
        <v>-284.10000000000002</v>
      </c>
      <c r="W94">
        <v>102.04</v>
      </c>
      <c r="X94">
        <v>-35</v>
      </c>
      <c r="Y94">
        <v>0</v>
      </c>
      <c r="Z94">
        <v>-249.1</v>
      </c>
    </row>
    <row r="95" spans="7:26">
      <c r="G95" t="s">
        <v>137</v>
      </c>
      <c r="H95" s="73">
        <v>38.5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-30</v>
      </c>
      <c r="P95" s="46">
        <v>-269.7</v>
      </c>
      <c r="Q95" s="46">
        <v>0</v>
      </c>
      <c r="R95" s="46">
        <v>0</v>
      </c>
      <c r="S95" s="74">
        <v>0</v>
      </c>
      <c r="U95" s="73">
        <v>38.5</v>
      </c>
      <c r="V95" s="74">
        <v>-299.7</v>
      </c>
      <c r="W95">
        <v>38.5</v>
      </c>
      <c r="X95">
        <v>-30</v>
      </c>
      <c r="Y95">
        <v>0</v>
      </c>
      <c r="Z95">
        <v>-269.7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-40</v>
      </c>
      <c r="P96" s="46">
        <v>-281.60000000000002</v>
      </c>
      <c r="Q96" s="46">
        <v>0</v>
      </c>
      <c r="R96" s="46">
        <v>0</v>
      </c>
      <c r="S96" s="74">
        <v>0</v>
      </c>
      <c r="U96" s="73">
        <v>0</v>
      </c>
      <c r="V96" s="74">
        <v>-321.60000000000002</v>
      </c>
      <c r="W96">
        <v>0</v>
      </c>
      <c r="X96">
        <v>-40</v>
      </c>
      <c r="Y96">
        <v>0</v>
      </c>
      <c r="Z96">
        <v>-281.60000000000002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-85</v>
      </c>
      <c r="P97" s="46">
        <v>-297.2</v>
      </c>
      <c r="Q97" s="46">
        <v>0</v>
      </c>
      <c r="R97" s="46">
        <v>0</v>
      </c>
      <c r="S97" s="74">
        <v>0</v>
      </c>
      <c r="U97" s="73">
        <v>0</v>
      </c>
      <c r="V97" s="74">
        <v>-382.2</v>
      </c>
      <c r="W97">
        <v>0</v>
      </c>
      <c r="X97">
        <v>-85</v>
      </c>
      <c r="Y97">
        <v>0</v>
      </c>
      <c r="Z97">
        <v>-297.2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-135</v>
      </c>
      <c r="P98" s="46">
        <v>-312.39999999999998</v>
      </c>
      <c r="Q98" s="46">
        <v>0</v>
      </c>
      <c r="R98" s="46">
        <v>0</v>
      </c>
      <c r="S98" s="74">
        <v>0</v>
      </c>
      <c r="U98" s="73">
        <v>0</v>
      </c>
      <c r="V98" s="74">
        <v>-447.4</v>
      </c>
      <c r="W98">
        <v>0</v>
      </c>
      <c r="X98">
        <v>-135</v>
      </c>
      <c r="Y98">
        <v>0</v>
      </c>
      <c r="Z98">
        <v>-312.39999999999998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2.2016349999999996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6.9392499999999996E-2</v>
      </c>
      <c r="N99" s="68">
        <f t="shared" si="1"/>
        <v>0</v>
      </c>
      <c r="O99" s="69">
        <f t="shared" si="1"/>
        <v>-1.3013725</v>
      </c>
      <c r="P99" s="69">
        <f t="shared" si="1"/>
        <v>-1.3774500000000001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2.2710274999999993</v>
      </c>
      <c r="V99" s="70">
        <f t="shared" si="1"/>
        <v>-2.6788225000000003</v>
      </c>
      <c r="W99">
        <f t="shared" si="1"/>
        <v>2.2016349999999996</v>
      </c>
      <c r="X99">
        <f t="shared" si="1"/>
        <v>-1.3013725</v>
      </c>
      <c r="Y99">
        <f t="shared" si="1"/>
        <v>6.9392499999999996E-2</v>
      </c>
      <c r="Z99">
        <f t="shared" si="1"/>
        <v>-1.3774500000000001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536</v>
      </c>
      <c r="Y1" t="s">
        <v>538</v>
      </c>
      <c r="Z1" t="s">
        <v>145</v>
      </c>
      <c r="AA1" t="s">
        <v>145</v>
      </c>
      <c r="AB1" t="s">
        <v>146</v>
      </c>
      <c r="AC1" t="s">
        <v>146</v>
      </c>
      <c r="AD1" t="s">
        <v>145</v>
      </c>
      <c r="AE1" t="s">
        <v>549</v>
      </c>
      <c r="AF1" t="s">
        <v>145</v>
      </c>
      <c r="AG1" t="s">
        <v>145</v>
      </c>
      <c r="AH1" t="s">
        <v>553</v>
      </c>
      <c r="AI1" t="s">
        <v>555</v>
      </c>
      <c r="AJ1" t="s">
        <v>146</v>
      </c>
      <c r="AK1" t="s">
        <v>146</v>
      </c>
      <c r="AL1" t="s">
        <v>559</v>
      </c>
      <c r="AM1" t="s">
        <v>149</v>
      </c>
      <c r="AN1" t="s">
        <v>146</v>
      </c>
      <c r="AO1" t="s">
        <v>555</v>
      </c>
      <c r="AP1" t="s">
        <v>566</v>
      </c>
      <c r="AQ1" t="s">
        <v>145</v>
      </c>
      <c r="AR1" t="s">
        <v>569</v>
      </c>
    </row>
    <row r="2" spans="1:4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45365</v>
      </c>
      <c r="W2" s="28" t="s">
        <v>534</v>
      </c>
      <c r="X2" t="s">
        <v>369</v>
      </c>
      <c r="Y2" t="s">
        <v>358</v>
      </c>
      <c r="Z2" t="s">
        <v>540</v>
      </c>
      <c r="AA2" t="s">
        <v>542</v>
      </c>
      <c r="AB2" t="s">
        <v>544</v>
      </c>
      <c r="AC2" t="s">
        <v>546</v>
      </c>
      <c r="AD2" t="s">
        <v>534</v>
      </c>
      <c r="AE2" t="s">
        <v>145</v>
      </c>
      <c r="AF2" t="s">
        <v>542</v>
      </c>
      <c r="AG2" t="s">
        <v>542</v>
      </c>
      <c r="AH2" t="s">
        <v>149</v>
      </c>
      <c r="AI2" t="s">
        <v>148</v>
      </c>
      <c r="AJ2" t="s">
        <v>542</v>
      </c>
      <c r="AK2" t="s">
        <v>546</v>
      </c>
      <c r="AL2" t="s">
        <v>146</v>
      </c>
      <c r="AM2" t="s">
        <v>561</v>
      </c>
      <c r="AN2" t="s">
        <v>563</v>
      </c>
      <c r="AO2" t="s">
        <v>148</v>
      </c>
      <c r="AP2" t="s">
        <v>148</v>
      </c>
      <c r="AQ2" t="s">
        <v>546</v>
      </c>
      <c r="AR2" t="s">
        <v>148</v>
      </c>
    </row>
    <row r="3" spans="1:4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5.42</v>
      </c>
      <c r="K3" s="53">
        <v>48.13</v>
      </c>
      <c r="L3" s="53">
        <v>0</v>
      </c>
      <c r="M3" s="72">
        <v>0</v>
      </c>
      <c r="N3" s="71">
        <v>256.5</v>
      </c>
      <c r="O3" s="53">
        <v>434.03</v>
      </c>
      <c r="P3" s="53">
        <v>150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0.39</v>
      </c>
      <c r="Z3">
        <v>25</v>
      </c>
      <c r="AA3">
        <v>0</v>
      </c>
      <c r="AB3">
        <v>100</v>
      </c>
      <c r="AC3">
        <v>100</v>
      </c>
      <c r="AD3">
        <v>0</v>
      </c>
      <c r="AE3">
        <v>0</v>
      </c>
      <c r="AF3">
        <v>79.489999999999995</v>
      </c>
      <c r="AG3">
        <v>102.01</v>
      </c>
      <c r="AH3">
        <v>5.42</v>
      </c>
      <c r="AI3">
        <v>0</v>
      </c>
      <c r="AJ3">
        <v>34.03</v>
      </c>
      <c r="AK3">
        <v>100</v>
      </c>
      <c r="AL3">
        <v>0</v>
      </c>
      <c r="AM3">
        <v>150</v>
      </c>
      <c r="AN3">
        <v>100</v>
      </c>
      <c r="AO3">
        <v>0</v>
      </c>
      <c r="AP3">
        <v>48.13</v>
      </c>
      <c r="AQ3">
        <v>50</v>
      </c>
      <c r="AR3">
        <v>0</v>
      </c>
    </row>
    <row r="4" spans="1:44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5.42</v>
      </c>
      <c r="K4" s="46">
        <v>48.13</v>
      </c>
      <c r="L4" s="46">
        <v>0</v>
      </c>
      <c r="M4" s="74">
        <v>0</v>
      </c>
      <c r="N4" s="73">
        <v>256.5</v>
      </c>
      <c r="O4" s="46">
        <v>434.03</v>
      </c>
      <c r="P4" s="46">
        <v>150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0.39</v>
      </c>
      <c r="Z4">
        <v>25</v>
      </c>
      <c r="AA4">
        <v>0</v>
      </c>
      <c r="AB4">
        <v>100</v>
      </c>
      <c r="AC4">
        <v>100</v>
      </c>
      <c r="AD4">
        <v>0</v>
      </c>
      <c r="AE4">
        <v>0</v>
      </c>
      <c r="AF4">
        <v>79.489999999999995</v>
      </c>
      <c r="AG4">
        <v>102.01</v>
      </c>
      <c r="AH4">
        <v>5.42</v>
      </c>
      <c r="AI4">
        <v>0</v>
      </c>
      <c r="AJ4">
        <v>34.03</v>
      </c>
      <c r="AK4">
        <v>100</v>
      </c>
      <c r="AL4">
        <v>0</v>
      </c>
      <c r="AM4">
        <v>150</v>
      </c>
      <c r="AN4">
        <v>100</v>
      </c>
      <c r="AO4">
        <v>0</v>
      </c>
      <c r="AP4">
        <v>48.13</v>
      </c>
      <c r="AQ4">
        <v>50</v>
      </c>
      <c r="AR4">
        <v>0</v>
      </c>
    </row>
    <row r="5" spans="1:44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5.42</v>
      </c>
      <c r="K5" s="46">
        <v>48.13</v>
      </c>
      <c r="L5" s="46">
        <v>0</v>
      </c>
      <c r="M5" s="74">
        <v>0</v>
      </c>
      <c r="N5" s="73">
        <v>256.5</v>
      </c>
      <c r="O5" s="46">
        <v>434.03</v>
      </c>
      <c r="P5" s="46">
        <v>150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0.39</v>
      </c>
      <c r="Z5">
        <v>25</v>
      </c>
      <c r="AA5">
        <v>0</v>
      </c>
      <c r="AB5">
        <v>100</v>
      </c>
      <c r="AC5">
        <v>100</v>
      </c>
      <c r="AD5">
        <v>0</v>
      </c>
      <c r="AE5">
        <v>0</v>
      </c>
      <c r="AF5">
        <v>79.489999999999995</v>
      </c>
      <c r="AG5">
        <v>102.01</v>
      </c>
      <c r="AH5">
        <v>5.42</v>
      </c>
      <c r="AI5">
        <v>0</v>
      </c>
      <c r="AJ5">
        <v>34.03</v>
      </c>
      <c r="AK5">
        <v>100</v>
      </c>
      <c r="AL5">
        <v>0</v>
      </c>
      <c r="AM5">
        <v>150</v>
      </c>
      <c r="AN5">
        <v>100</v>
      </c>
      <c r="AO5">
        <v>0</v>
      </c>
      <c r="AP5">
        <v>48.13</v>
      </c>
      <c r="AQ5">
        <v>50</v>
      </c>
      <c r="AR5">
        <v>0</v>
      </c>
    </row>
    <row r="6" spans="1:44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5.42</v>
      </c>
      <c r="K6" s="46">
        <v>48.13</v>
      </c>
      <c r="L6" s="46">
        <v>0</v>
      </c>
      <c r="M6" s="74">
        <v>0</v>
      </c>
      <c r="N6" s="73">
        <v>256.5</v>
      </c>
      <c r="O6" s="46">
        <v>434.03</v>
      </c>
      <c r="P6" s="46">
        <v>150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0.39</v>
      </c>
      <c r="Z6">
        <v>25</v>
      </c>
      <c r="AA6">
        <v>0</v>
      </c>
      <c r="AB6">
        <v>100</v>
      </c>
      <c r="AC6">
        <v>100</v>
      </c>
      <c r="AD6">
        <v>0</v>
      </c>
      <c r="AE6">
        <v>0</v>
      </c>
      <c r="AF6">
        <v>79.489999999999995</v>
      </c>
      <c r="AG6">
        <v>102.01</v>
      </c>
      <c r="AH6">
        <v>5.42</v>
      </c>
      <c r="AI6">
        <v>0</v>
      </c>
      <c r="AJ6">
        <v>34.03</v>
      </c>
      <c r="AK6">
        <v>100</v>
      </c>
      <c r="AL6">
        <v>0</v>
      </c>
      <c r="AM6">
        <v>150</v>
      </c>
      <c r="AN6">
        <v>100</v>
      </c>
      <c r="AO6">
        <v>0</v>
      </c>
      <c r="AP6">
        <v>48.13</v>
      </c>
      <c r="AQ6">
        <v>50</v>
      </c>
      <c r="AR6">
        <v>0</v>
      </c>
    </row>
    <row r="7" spans="1:44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5.42</v>
      </c>
      <c r="K7" s="46">
        <v>48.13</v>
      </c>
      <c r="L7" s="46">
        <v>0</v>
      </c>
      <c r="M7" s="74">
        <v>0</v>
      </c>
      <c r="N7" s="73">
        <v>256.5</v>
      </c>
      <c r="O7" s="46">
        <v>434.03</v>
      </c>
      <c r="P7" s="46">
        <v>150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0.39</v>
      </c>
      <c r="Z7">
        <v>25</v>
      </c>
      <c r="AA7">
        <v>0</v>
      </c>
      <c r="AB7">
        <v>100</v>
      </c>
      <c r="AC7">
        <v>100</v>
      </c>
      <c r="AD7">
        <v>0</v>
      </c>
      <c r="AE7">
        <v>0</v>
      </c>
      <c r="AF7">
        <v>79.489999999999995</v>
      </c>
      <c r="AG7">
        <v>102.01</v>
      </c>
      <c r="AH7">
        <v>5.42</v>
      </c>
      <c r="AI7">
        <v>0</v>
      </c>
      <c r="AJ7">
        <v>34.03</v>
      </c>
      <c r="AK7">
        <v>100</v>
      </c>
      <c r="AL7">
        <v>0</v>
      </c>
      <c r="AM7">
        <v>150</v>
      </c>
      <c r="AN7">
        <v>100</v>
      </c>
      <c r="AO7">
        <v>0</v>
      </c>
      <c r="AP7">
        <v>48.13</v>
      </c>
      <c r="AQ7">
        <v>50</v>
      </c>
      <c r="AR7">
        <v>0</v>
      </c>
    </row>
    <row r="8" spans="1:44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5.42</v>
      </c>
      <c r="K8" s="46">
        <v>48.13</v>
      </c>
      <c r="L8" s="46">
        <v>0</v>
      </c>
      <c r="M8" s="74">
        <v>0</v>
      </c>
      <c r="N8" s="73">
        <v>256.5</v>
      </c>
      <c r="O8" s="46">
        <v>434.03</v>
      </c>
      <c r="P8" s="46">
        <v>150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0.39</v>
      </c>
      <c r="Z8">
        <v>25</v>
      </c>
      <c r="AA8">
        <v>0</v>
      </c>
      <c r="AB8">
        <v>100</v>
      </c>
      <c r="AC8">
        <v>100</v>
      </c>
      <c r="AD8">
        <v>0</v>
      </c>
      <c r="AE8">
        <v>0</v>
      </c>
      <c r="AF8">
        <v>79.489999999999995</v>
      </c>
      <c r="AG8">
        <v>102.01</v>
      </c>
      <c r="AH8">
        <v>5.42</v>
      </c>
      <c r="AI8">
        <v>0</v>
      </c>
      <c r="AJ8">
        <v>34.03</v>
      </c>
      <c r="AK8">
        <v>100</v>
      </c>
      <c r="AL8">
        <v>0</v>
      </c>
      <c r="AM8">
        <v>150</v>
      </c>
      <c r="AN8">
        <v>100</v>
      </c>
      <c r="AO8">
        <v>0</v>
      </c>
      <c r="AP8">
        <v>48.13</v>
      </c>
      <c r="AQ8">
        <v>50</v>
      </c>
      <c r="AR8">
        <v>0</v>
      </c>
    </row>
    <row r="9" spans="1:44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5.42</v>
      </c>
      <c r="K9" s="46">
        <v>48.13</v>
      </c>
      <c r="L9" s="46">
        <v>0</v>
      </c>
      <c r="M9" s="74">
        <v>0</v>
      </c>
      <c r="N9" s="73">
        <v>256.5</v>
      </c>
      <c r="O9" s="46">
        <v>434.03</v>
      </c>
      <c r="P9" s="46">
        <v>150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0.39</v>
      </c>
      <c r="Z9">
        <v>25</v>
      </c>
      <c r="AA9">
        <v>0</v>
      </c>
      <c r="AB9">
        <v>100</v>
      </c>
      <c r="AC9">
        <v>100</v>
      </c>
      <c r="AD9">
        <v>0</v>
      </c>
      <c r="AE9">
        <v>0</v>
      </c>
      <c r="AF9">
        <v>79.489999999999995</v>
      </c>
      <c r="AG9">
        <v>102.01</v>
      </c>
      <c r="AH9">
        <v>5.42</v>
      </c>
      <c r="AI9">
        <v>0</v>
      </c>
      <c r="AJ9">
        <v>34.03</v>
      </c>
      <c r="AK9">
        <v>100</v>
      </c>
      <c r="AL9">
        <v>0</v>
      </c>
      <c r="AM9">
        <v>150</v>
      </c>
      <c r="AN9">
        <v>100</v>
      </c>
      <c r="AO9">
        <v>0</v>
      </c>
      <c r="AP9">
        <v>48.13</v>
      </c>
      <c r="AQ9">
        <v>50</v>
      </c>
      <c r="AR9">
        <v>0</v>
      </c>
    </row>
    <row r="10" spans="1:44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5.42</v>
      </c>
      <c r="K10" s="46">
        <v>48.13</v>
      </c>
      <c r="L10" s="46">
        <v>0</v>
      </c>
      <c r="M10" s="74">
        <v>0</v>
      </c>
      <c r="N10" s="73">
        <v>256.5</v>
      </c>
      <c r="O10" s="46">
        <v>434.03</v>
      </c>
      <c r="P10" s="46">
        <v>150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0.39</v>
      </c>
      <c r="Z10">
        <v>25</v>
      </c>
      <c r="AA10">
        <v>0</v>
      </c>
      <c r="AB10">
        <v>100</v>
      </c>
      <c r="AC10">
        <v>100</v>
      </c>
      <c r="AD10">
        <v>0</v>
      </c>
      <c r="AE10">
        <v>0</v>
      </c>
      <c r="AF10">
        <v>79.489999999999995</v>
      </c>
      <c r="AG10">
        <v>102.01</v>
      </c>
      <c r="AH10">
        <v>5.42</v>
      </c>
      <c r="AI10">
        <v>0</v>
      </c>
      <c r="AJ10">
        <v>34.03</v>
      </c>
      <c r="AK10">
        <v>100</v>
      </c>
      <c r="AL10">
        <v>0</v>
      </c>
      <c r="AM10">
        <v>150</v>
      </c>
      <c r="AN10">
        <v>100</v>
      </c>
      <c r="AO10">
        <v>0</v>
      </c>
      <c r="AP10">
        <v>48.13</v>
      </c>
      <c r="AQ10">
        <v>50</v>
      </c>
      <c r="AR10">
        <v>0</v>
      </c>
    </row>
    <row r="11" spans="1:44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5.42</v>
      </c>
      <c r="K11" s="46">
        <v>48.13</v>
      </c>
      <c r="L11" s="46">
        <v>0</v>
      </c>
      <c r="M11" s="74">
        <v>0</v>
      </c>
      <c r="N11" s="73">
        <v>256.5</v>
      </c>
      <c r="O11" s="46">
        <v>434.03</v>
      </c>
      <c r="P11" s="46">
        <v>150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0.39</v>
      </c>
      <c r="Z11">
        <v>25</v>
      </c>
      <c r="AA11">
        <v>0</v>
      </c>
      <c r="AB11">
        <v>100</v>
      </c>
      <c r="AC11">
        <v>100</v>
      </c>
      <c r="AD11">
        <v>0</v>
      </c>
      <c r="AE11">
        <v>0</v>
      </c>
      <c r="AF11">
        <v>79.489999999999995</v>
      </c>
      <c r="AG11">
        <v>102.01</v>
      </c>
      <c r="AH11">
        <v>5.42</v>
      </c>
      <c r="AI11">
        <v>0</v>
      </c>
      <c r="AJ11">
        <v>34.03</v>
      </c>
      <c r="AK11">
        <v>100</v>
      </c>
      <c r="AL11">
        <v>0</v>
      </c>
      <c r="AM11">
        <v>150</v>
      </c>
      <c r="AN11">
        <v>100</v>
      </c>
      <c r="AO11">
        <v>0</v>
      </c>
      <c r="AP11">
        <v>48.13</v>
      </c>
      <c r="AQ11">
        <v>50</v>
      </c>
      <c r="AR11">
        <v>0</v>
      </c>
    </row>
    <row r="12" spans="1:44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5.42</v>
      </c>
      <c r="K12" s="46">
        <v>48.13</v>
      </c>
      <c r="L12" s="46">
        <v>0</v>
      </c>
      <c r="M12" s="74">
        <v>0</v>
      </c>
      <c r="N12" s="73">
        <v>256.5</v>
      </c>
      <c r="O12" s="46">
        <v>434.03</v>
      </c>
      <c r="P12" s="46">
        <v>150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0.39</v>
      </c>
      <c r="Z12">
        <v>25</v>
      </c>
      <c r="AA12">
        <v>0</v>
      </c>
      <c r="AB12">
        <v>100</v>
      </c>
      <c r="AC12">
        <v>100</v>
      </c>
      <c r="AD12">
        <v>0</v>
      </c>
      <c r="AE12">
        <v>0</v>
      </c>
      <c r="AF12">
        <v>79.489999999999995</v>
      </c>
      <c r="AG12">
        <v>102.01</v>
      </c>
      <c r="AH12">
        <v>5.42</v>
      </c>
      <c r="AI12">
        <v>0</v>
      </c>
      <c r="AJ12">
        <v>34.03</v>
      </c>
      <c r="AK12">
        <v>100</v>
      </c>
      <c r="AL12">
        <v>0</v>
      </c>
      <c r="AM12">
        <v>150</v>
      </c>
      <c r="AN12">
        <v>100</v>
      </c>
      <c r="AO12">
        <v>0</v>
      </c>
      <c r="AP12">
        <v>48.13</v>
      </c>
      <c r="AQ12">
        <v>50</v>
      </c>
      <c r="AR12">
        <v>0</v>
      </c>
    </row>
    <row r="13" spans="1:44">
      <c r="A13" t="s">
        <v>242</v>
      </c>
      <c r="G13" t="s">
        <v>55</v>
      </c>
      <c r="H13" s="73">
        <v>0.39</v>
      </c>
      <c r="I13" s="46">
        <v>0</v>
      </c>
      <c r="J13" s="46">
        <v>5.42</v>
      </c>
      <c r="K13" s="46">
        <v>48.13</v>
      </c>
      <c r="L13" s="46">
        <v>0</v>
      </c>
      <c r="M13" s="74">
        <v>0</v>
      </c>
      <c r="N13" s="73">
        <v>256.5</v>
      </c>
      <c r="O13" s="46">
        <v>434.03</v>
      </c>
      <c r="P13" s="46">
        <v>150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0.39</v>
      </c>
      <c r="Z13">
        <v>25</v>
      </c>
      <c r="AA13">
        <v>0</v>
      </c>
      <c r="AB13">
        <v>100</v>
      </c>
      <c r="AC13">
        <v>100</v>
      </c>
      <c r="AD13">
        <v>0</v>
      </c>
      <c r="AE13">
        <v>0</v>
      </c>
      <c r="AF13">
        <v>79.489999999999995</v>
      </c>
      <c r="AG13">
        <v>102.01</v>
      </c>
      <c r="AH13">
        <v>5.42</v>
      </c>
      <c r="AI13">
        <v>0</v>
      </c>
      <c r="AJ13">
        <v>34.03</v>
      </c>
      <c r="AK13">
        <v>100</v>
      </c>
      <c r="AL13">
        <v>0</v>
      </c>
      <c r="AM13">
        <v>150</v>
      </c>
      <c r="AN13">
        <v>100</v>
      </c>
      <c r="AO13">
        <v>0</v>
      </c>
      <c r="AP13">
        <v>48.13</v>
      </c>
      <c r="AQ13">
        <v>50</v>
      </c>
      <c r="AR13">
        <v>0</v>
      </c>
    </row>
    <row r="14" spans="1:44">
      <c r="A14" t="s">
        <v>243</v>
      </c>
      <c r="G14" t="s">
        <v>56</v>
      </c>
      <c r="H14" s="73">
        <v>0.39</v>
      </c>
      <c r="I14" s="46">
        <v>0</v>
      </c>
      <c r="J14" s="46">
        <v>5.42</v>
      </c>
      <c r="K14" s="46">
        <v>48.13</v>
      </c>
      <c r="L14" s="46">
        <v>0</v>
      </c>
      <c r="M14" s="74">
        <v>0</v>
      </c>
      <c r="N14" s="73">
        <v>256.5</v>
      </c>
      <c r="O14" s="46">
        <v>434.03</v>
      </c>
      <c r="P14" s="46">
        <v>150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0.39</v>
      </c>
      <c r="Z14">
        <v>25</v>
      </c>
      <c r="AA14">
        <v>0</v>
      </c>
      <c r="AB14">
        <v>100</v>
      </c>
      <c r="AC14">
        <v>100</v>
      </c>
      <c r="AD14">
        <v>0</v>
      </c>
      <c r="AE14">
        <v>0</v>
      </c>
      <c r="AF14">
        <v>79.489999999999995</v>
      </c>
      <c r="AG14">
        <v>102.01</v>
      </c>
      <c r="AH14">
        <v>5.42</v>
      </c>
      <c r="AI14">
        <v>0</v>
      </c>
      <c r="AJ14">
        <v>34.03</v>
      </c>
      <c r="AK14">
        <v>100</v>
      </c>
      <c r="AL14">
        <v>0</v>
      </c>
      <c r="AM14">
        <v>150</v>
      </c>
      <c r="AN14">
        <v>100</v>
      </c>
      <c r="AO14">
        <v>0</v>
      </c>
      <c r="AP14">
        <v>48.13</v>
      </c>
      <c r="AQ14">
        <v>50</v>
      </c>
      <c r="AR14">
        <v>0</v>
      </c>
    </row>
    <row r="15" spans="1:44">
      <c r="A15" t="s">
        <v>244</v>
      </c>
      <c r="G15" t="s">
        <v>57</v>
      </c>
      <c r="H15" s="73">
        <v>0.39</v>
      </c>
      <c r="I15" s="46">
        <v>0</v>
      </c>
      <c r="J15" s="46">
        <v>5.42</v>
      </c>
      <c r="K15" s="46">
        <v>48.13</v>
      </c>
      <c r="L15" s="46">
        <v>0</v>
      </c>
      <c r="M15" s="74">
        <v>0</v>
      </c>
      <c r="N15" s="73">
        <v>256.5</v>
      </c>
      <c r="O15" s="46">
        <v>434.03</v>
      </c>
      <c r="P15" s="46">
        <v>150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0.39</v>
      </c>
      <c r="Z15">
        <v>25</v>
      </c>
      <c r="AA15">
        <v>0</v>
      </c>
      <c r="AB15">
        <v>100</v>
      </c>
      <c r="AC15">
        <v>100</v>
      </c>
      <c r="AD15">
        <v>0</v>
      </c>
      <c r="AE15">
        <v>0</v>
      </c>
      <c r="AF15">
        <v>79.489999999999995</v>
      </c>
      <c r="AG15">
        <v>102.01</v>
      </c>
      <c r="AH15">
        <v>5.42</v>
      </c>
      <c r="AI15">
        <v>0</v>
      </c>
      <c r="AJ15">
        <v>34.03</v>
      </c>
      <c r="AK15">
        <v>100</v>
      </c>
      <c r="AL15">
        <v>0</v>
      </c>
      <c r="AM15">
        <v>150</v>
      </c>
      <c r="AN15">
        <v>100</v>
      </c>
      <c r="AO15">
        <v>0</v>
      </c>
      <c r="AP15">
        <v>48.13</v>
      </c>
      <c r="AQ15">
        <v>50</v>
      </c>
      <c r="AR15">
        <v>0</v>
      </c>
    </row>
    <row r="16" spans="1:44">
      <c r="A16" t="s">
        <v>245</v>
      </c>
      <c r="G16" t="s">
        <v>58</v>
      </c>
      <c r="H16" s="73">
        <v>0.39</v>
      </c>
      <c r="I16" s="46">
        <v>0</v>
      </c>
      <c r="J16" s="46">
        <v>5.42</v>
      </c>
      <c r="K16" s="46">
        <v>48.13</v>
      </c>
      <c r="L16" s="46">
        <v>0</v>
      </c>
      <c r="M16" s="74">
        <v>0</v>
      </c>
      <c r="N16" s="73">
        <v>256.5</v>
      </c>
      <c r="O16" s="46">
        <v>434.03</v>
      </c>
      <c r="P16" s="46">
        <v>150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0.39</v>
      </c>
      <c r="Z16">
        <v>25</v>
      </c>
      <c r="AA16">
        <v>0</v>
      </c>
      <c r="AB16">
        <v>100</v>
      </c>
      <c r="AC16">
        <v>100</v>
      </c>
      <c r="AD16">
        <v>0</v>
      </c>
      <c r="AE16">
        <v>0</v>
      </c>
      <c r="AF16">
        <v>79.489999999999995</v>
      </c>
      <c r="AG16">
        <v>102.01</v>
      </c>
      <c r="AH16">
        <v>5.42</v>
      </c>
      <c r="AI16">
        <v>0</v>
      </c>
      <c r="AJ16">
        <v>34.03</v>
      </c>
      <c r="AK16">
        <v>100</v>
      </c>
      <c r="AL16">
        <v>0</v>
      </c>
      <c r="AM16">
        <v>150</v>
      </c>
      <c r="AN16">
        <v>100</v>
      </c>
      <c r="AO16">
        <v>0</v>
      </c>
      <c r="AP16">
        <v>48.13</v>
      </c>
      <c r="AQ16">
        <v>50</v>
      </c>
      <c r="AR16">
        <v>0</v>
      </c>
    </row>
    <row r="17" spans="1:44">
      <c r="A17" t="s">
        <v>246</v>
      </c>
      <c r="G17" t="s">
        <v>59</v>
      </c>
      <c r="H17" s="73">
        <v>0.39</v>
      </c>
      <c r="I17" s="46">
        <v>0</v>
      </c>
      <c r="J17" s="46">
        <v>5.42</v>
      </c>
      <c r="K17" s="46">
        <v>48.13</v>
      </c>
      <c r="L17" s="46">
        <v>0</v>
      </c>
      <c r="M17" s="74">
        <v>0</v>
      </c>
      <c r="N17" s="73">
        <v>256.5</v>
      </c>
      <c r="O17" s="46">
        <v>434.03</v>
      </c>
      <c r="P17" s="46">
        <v>150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0.39</v>
      </c>
      <c r="Z17">
        <v>25</v>
      </c>
      <c r="AA17">
        <v>0</v>
      </c>
      <c r="AB17">
        <v>100</v>
      </c>
      <c r="AC17">
        <v>100</v>
      </c>
      <c r="AD17">
        <v>0</v>
      </c>
      <c r="AE17">
        <v>0</v>
      </c>
      <c r="AF17">
        <v>79.489999999999995</v>
      </c>
      <c r="AG17">
        <v>102.01</v>
      </c>
      <c r="AH17">
        <v>5.42</v>
      </c>
      <c r="AI17">
        <v>0</v>
      </c>
      <c r="AJ17">
        <v>34.03</v>
      </c>
      <c r="AK17">
        <v>100</v>
      </c>
      <c r="AL17">
        <v>0</v>
      </c>
      <c r="AM17">
        <v>150</v>
      </c>
      <c r="AN17">
        <v>100</v>
      </c>
      <c r="AO17">
        <v>0</v>
      </c>
      <c r="AP17">
        <v>48.13</v>
      </c>
      <c r="AQ17">
        <v>50</v>
      </c>
      <c r="AR17">
        <v>0</v>
      </c>
    </row>
    <row r="18" spans="1:44">
      <c r="A18" t="s">
        <v>247</v>
      </c>
      <c r="G18" t="s">
        <v>60</v>
      </c>
      <c r="H18" s="73">
        <v>0.39</v>
      </c>
      <c r="I18" s="46">
        <v>0</v>
      </c>
      <c r="J18" s="46">
        <v>5.42</v>
      </c>
      <c r="K18" s="46">
        <v>48.13</v>
      </c>
      <c r="L18" s="46">
        <v>0</v>
      </c>
      <c r="M18" s="74">
        <v>0</v>
      </c>
      <c r="N18" s="73">
        <v>256.5</v>
      </c>
      <c r="O18" s="46">
        <v>434.03</v>
      </c>
      <c r="P18" s="46">
        <v>150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0.39</v>
      </c>
      <c r="Z18">
        <v>25</v>
      </c>
      <c r="AA18">
        <v>0</v>
      </c>
      <c r="AB18">
        <v>100</v>
      </c>
      <c r="AC18">
        <v>100</v>
      </c>
      <c r="AD18">
        <v>0</v>
      </c>
      <c r="AE18">
        <v>0</v>
      </c>
      <c r="AF18">
        <v>79.489999999999995</v>
      </c>
      <c r="AG18">
        <v>102.01</v>
      </c>
      <c r="AH18">
        <v>5.42</v>
      </c>
      <c r="AI18">
        <v>0</v>
      </c>
      <c r="AJ18">
        <v>34.03</v>
      </c>
      <c r="AK18">
        <v>100</v>
      </c>
      <c r="AL18">
        <v>0</v>
      </c>
      <c r="AM18">
        <v>150</v>
      </c>
      <c r="AN18">
        <v>100</v>
      </c>
      <c r="AO18">
        <v>0</v>
      </c>
      <c r="AP18">
        <v>48.13</v>
      </c>
      <c r="AQ18">
        <v>50</v>
      </c>
      <c r="AR18">
        <v>0</v>
      </c>
    </row>
    <row r="19" spans="1:44">
      <c r="A19" t="s">
        <v>261</v>
      </c>
      <c r="G19" t="s">
        <v>61</v>
      </c>
      <c r="H19" s="73">
        <v>0.39</v>
      </c>
      <c r="I19" s="46">
        <v>0</v>
      </c>
      <c r="J19" s="46">
        <v>5.33</v>
      </c>
      <c r="K19" s="46">
        <v>48.13</v>
      </c>
      <c r="L19" s="46">
        <v>0</v>
      </c>
      <c r="M19" s="74">
        <v>0</v>
      </c>
      <c r="N19" s="73">
        <v>256.5</v>
      </c>
      <c r="O19" s="46">
        <v>434.03</v>
      </c>
      <c r="P19" s="46">
        <v>150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0.39</v>
      </c>
      <c r="Z19">
        <v>25</v>
      </c>
      <c r="AA19">
        <v>0</v>
      </c>
      <c r="AB19">
        <v>100</v>
      </c>
      <c r="AC19">
        <v>100</v>
      </c>
      <c r="AD19">
        <v>0</v>
      </c>
      <c r="AE19">
        <v>0</v>
      </c>
      <c r="AF19">
        <v>79.489999999999995</v>
      </c>
      <c r="AG19">
        <v>102.01</v>
      </c>
      <c r="AH19">
        <v>5.33</v>
      </c>
      <c r="AI19">
        <v>0</v>
      </c>
      <c r="AJ19">
        <v>34.03</v>
      </c>
      <c r="AK19">
        <v>100</v>
      </c>
      <c r="AL19">
        <v>0</v>
      </c>
      <c r="AM19">
        <v>150</v>
      </c>
      <c r="AN19">
        <v>100</v>
      </c>
      <c r="AO19">
        <v>0</v>
      </c>
      <c r="AP19">
        <v>48.13</v>
      </c>
      <c r="AQ19">
        <v>50</v>
      </c>
      <c r="AR19">
        <v>0</v>
      </c>
    </row>
    <row r="20" spans="1:44">
      <c r="A20" t="s">
        <v>262</v>
      </c>
      <c r="G20" t="s">
        <v>62</v>
      </c>
      <c r="H20" s="73">
        <v>0.39</v>
      </c>
      <c r="I20" s="46">
        <v>0</v>
      </c>
      <c r="J20" s="46">
        <v>5.33</v>
      </c>
      <c r="K20" s="46">
        <v>48.13</v>
      </c>
      <c r="L20" s="46">
        <v>0</v>
      </c>
      <c r="M20" s="74">
        <v>0</v>
      </c>
      <c r="N20" s="73">
        <v>256.5</v>
      </c>
      <c r="O20" s="46">
        <v>434.03</v>
      </c>
      <c r="P20" s="46">
        <v>150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0.39</v>
      </c>
      <c r="Z20">
        <v>25</v>
      </c>
      <c r="AA20">
        <v>0</v>
      </c>
      <c r="AB20">
        <v>100</v>
      </c>
      <c r="AC20">
        <v>100</v>
      </c>
      <c r="AD20">
        <v>0</v>
      </c>
      <c r="AE20">
        <v>0</v>
      </c>
      <c r="AF20">
        <v>79.489999999999995</v>
      </c>
      <c r="AG20">
        <v>102.01</v>
      </c>
      <c r="AH20">
        <v>5.33</v>
      </c>
      <c r="AI20">
        <v>0</v>
      </c>
      <c r="AJ20">
        <v>34.03</v>
      </c>
      <c r="AK20">
        <v>100</v>
      </c>
      <c r="AL20">
        <v>0</v>
      </c>
      <c r="AM20">
        <v>150</v>
      </c>
      <c r="AN20">
        <v>100</v>
      </c>
      <c r="AO20">
        <v>0</v>
      </c>
      <c r="AP20">
        <v>48.13</v>
      </c>
      <c r="AQ20">
        <v>50</v>
      </c>
      <c r="AR20">
        <v>0</v>
      </c>
    </row>
    <row r="21" spans="1:44">
      <c r="A21" t="s">
        <v>248</v>
      </c>
      <c r="G21" t="s">
        <v>63</v>
      </c>
      <c r="H21" s="73">
        <v>0.39</v>
      </c>
      <c r="I21" s="46">
        <v>0</v>
      </c>
      <c r="J21" s="46">
        <v>5.33</v>
      </c>
      <c r="K21" s="46">
        <v>48.13</v>
      </c>
      <c r="L21" s="46">
        <v>0</v>
      </c>
      <c r="M21" s="74">
        <v>0</v>
      </c>
      <c r="N21" s="73">
        <v>256.5</v>
      </c>
      <c r="O21" s="46">
        <v>434.03</v>
      </c>
      <c r="P21" s="46">
        <v>150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0.39</v>
      </c>
      <c r="Z21">
        <v>25</v>
      </c>
      <c r="AA21">
        <v>0</v>
      </c>
      <c r="AB21">
        <v>100</v>
      </c>
      <c r="AC21">
        <v>100</v>
      </c>
      <c r="AD21">
        <v>0</v>
      </c>
      <c r="AE21">
        <v>0</v>
      </c>
      <c r="AF21">
        <v>79.489999999999995</v>
      </c>
      <c r="AG21">
        <v>102.01</v>
      </c>
      <c r="AH21">
        <v>5.33</v>
      </c>
      <c r="AI21">
        <v>0</v>
      </c>
      <c r="AJ21">
        <v>34.03</v>
      </c>
      <c r="AK21">
        <v>100</v>
      </c>
      <c r="AL21">
        <v>0</v>
      </c>
      <c r="AM21">
        <v>150</v>
      </c>
      <c r="AN21">
        <v>100</v>
      </c>
      <c r="AO21">
        <v>0</v>
      </c>
      <c r="AP21">
        <v>48.13</v>
      </c>
      <c r="AQ21">
        <v>50</v>
      </c>
      <c r="AR21">
        <v>0</v>
      </c>
    </row>
    <row r="22" spans="1:44">
      <c r="A22" t="s">
        <v>249</v>
      </c>
      <c r="G22" t="s">
        <v>64</v>
      </c>
      <c r="H22" s="73">
        <v>0.39</v>
      </c>
      <c r="I22" s="46">
        <v>0</v>
      </c>
      <c r="J22" s="46">
        <v>5.33</v>
      </c>
      <c r="K22" s="46">
        <v>48.13</v>
      </c>
      <c r="L22" s="46">
        <v>0</v>
      </c>
      <c r="M22" s="74">
        <v>0</v>
      </c>
      <c r="N22" s="73">
        <v>256.5</v>
      </c>
      <c r="O22" s="46">
        <v>434.03</v>
      </c>
      <c r="P22" s="46">
        <v>150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0.39</v>
      </c>
      <c r="Z22">
        <v>25</v>
      </c>
      <c r="AA22">
        <v>0</v>
      </c>
      <c r="AB22">
        <v>100</v>
      </c>
      <c r="AC22">
        <v>100</v>
      </c>
      <c r="AD22">
        <v>0</v>
      </c>
      <c r="AE22">
        <v>0</v>
      </c>
      <c r="AF22">
        <v>79.489999999999995</v>
      </c>
      <c r="AG22">
        <v>102.01</v>
      </c>
      <c r="AH22">
        <v>5.33</v>
      </c>
      <c r="AI22">
        <v>0</v>
      </c>
      <c r="AJ22">
        <v>34.03</v>
      </c>
      <c r="AK22">
        <v>100</v>
      </c>
      <c r="AL22">
        <v>0</v>
      </c>
      <c r="AM22">
        <v>150</v>
      </c>
      <c r="AN22">
        <v>100</v>
      </c>
      <c r="AO22">
        <v>0</v>
      </c>
      <c r="AP22">
        <v>48.13</v>
      </c>
      <c r="AQ22">
        <v>50</v>
      </c>
      <c r="AR22">
        <v>0</v>
      </c>
    </row>
    <row r="23" spans="1:44">
      <c r="A23" t="s">
        <v>250</v>
      </c>
      <c r="G23" t="s">
        <v>65</v>
      </c>
      <c r="H23" s="73">
        <v>0.39</v>
      </c>
      <c r="I23" s="46">
        <v>0</v>
      </c>
      <c r="J23" s="46">
        <v>5.33</v>
      </c>
      <c r="K23" s="46">
        <v>48.13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0.39</v>
      </c>
      <c r="Z23">
        <v>25</v>
      </c>
      <c r="AA23">
        <v>0</v>
      </c>
      <c r="AB23">
        <v>100</v>
      </c>
      <c r="AC23">
        <v>0</v>
      </c>
      <c r="AD23">
        <v>0</v>
      </c>
      <c r="AE23">
        <v>0</v>
      </c>
      <c r="AF23">
        <v>79.489999999999995</v>
      </c>
      <c r="AG23">
        <v>102.01</v>
      </c>
      <c r="AH23">
        <v>5.33</v>
      </c>
      <c r="AI23">
        <v>0</v>
      </c>
      <c r="AJ23">
        <v>34.03</v>
      </c>
      <c r="AK23">
        <v>100</v>
      </c>
      <c r="AL23">
        <v>0</v>
      </c>
      <c r="AM23">
        <v>150</v>
      </c>
      <c r="AN23">
        <v>100</v>
      </c>
      <c r="AO23">
        <v>0</v>
      </c>
      <c r="AP23">
        <v>48.13</v>
      </c>
      <c r="AQ23">
        <v>50</v>
      </c>
      <c r="AR23">
        <v>0</v>
      </c>
    </row>
    <row r="24" spans="1:44">
      <c r="A24" t="s">
        <v>251</v>
      </c>
      <c r="G24" t="s">
        <v>66</v>
      </c>
      <c r="H24" s="73">
        <v>0.39</v>
      </c>
      <c r="I24" s="46">
        <v>0</v>
      </c>
      <c r="J24" s="46">
        <v>5.33</v>
      </c>
      <c r="K24" s="46">
        <v>48.13</v>
      </c>
      <c r="L24" s="46">
        <v>0</v>
      </c>
      <c r="M24" s="74">
        <v>0</v>
      </c>
      <c r="N24" s="73">
        <v>256.5</v>
      </c>
      <c r="O24" s="46">
        <v>334.03</v>
      </c>
      <c r="P24" s="46">
        <v>150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0.39</v>
      </c>
      <c r="Z24">
        <v>25</v>
      </c>
      <c r="AA24">
        <v>0</v>
      </c>
      <c r="AB24">
        <v>100</v>
      </c>
      <c r="AC24">
        <v>0</v>
      </c>
      <c r="AD24">
        <v>0</v>
      </c>
      <c r="AE24">
        <v>0</v>
      </c>
      <c r="AF24">
        <v>79.489999999999995</v>
      </c>
      <c r="AG24">
        <v>102.01</v>
      </c>
      <c r="AH24">
        <v>5.33</v>
      </c>
      <c r="AI24">
        <v>0</v>
      </c>
      <c r="AJ24">
        <v>34.03</v>
      </c>
      <c r="AK24">
        <v>100</v>
      </c>
      <c r="AL24">
        <v>0</v>
      </c>
      <c r="AM24">
        <v>150</v>
      </c>
      <c r="AN24">
        <v>100</v>
      </c>
      <c r="AO24">
        <v>0</v>
      </c>
      <c r="AP24">
        <v>48.13</v>
      </c>
      <c r="AQ24">
        <v>50</v>
      </c>
      <c r="AR24">
        <v>0</v>
      </c>
    </row>
    <row r="25" spans="1:44">
      <c r="A25" t="s">
        <v>252</v>
      </c>
      <c r="G25" t="s">
        <v>67</v>
      </c>
      <c r="H25" s="73">
        <v>0.39</v>
      </c>
      <c r="I25" s="46">
        <v>0</v>
      </c>
      <c r="J25" s="46">
        <v>5.33</v>
      </c>
      <c r="K25" s="46">
        <v>48.13</v>
      </c>
      <c r="L25" s="46">
        <v>0</v>
      </c>
      <c r="M25" s="74">
        <v>0</v>
      </c>
      <c r="N25" s="73">
        <v>256.5</v>
      </c>
      <c r="O25" s="46">
        <v>334.03</v>
      </c>
      <c r="P25" s="46">
        <v>150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0.39</v>
      </c>
      <c r="Z25">
        <v>25</v>
      </c>
      <c r="AA25">
        <v>0</v>
      </c>
      <c r="AB25">
        <v>100</v>
      </c>
      <c r="AC25">
        <v>0</v>
      </c>
      <c r="AD25">
        <v>0</v>
      </c>
      <c r="AE25">
        <v>0</v>
      </c>
      <c r="AF25">
        <v>79.489999999999995</v>
      </c>
      <c r="AG25">
        <v>102.01</v>
      </c>
      <c r="AH25">
        <v>5.33</v>
      </c>
      <c r="AI25">
        <v>0</v>
      </c>
      <c r="AJ25">
        <v>34.03</v>
      </c>
      <c r="AK25">
        <v>100</v>
      </c>
      <c r="AL25">
        <v>0</v>
      </c>
      <c r="AM25">
        <v>150</v>
      </c>
      <c r="AN25">
        <v>100</v>
      </c>
      <c r="AO25">
        <v>0</v>
      </c>
      <c r="AP25">
        <v>48.13</v>
      </c>
      <c r="AQ25">
        <v>50</v>
      </c>
      <c r="AR25">
        <v>0</v>
      </c>
    </row>
    <row r="26" spans="1:44">
      <c r="A26" t="s">
        <v>253</v>
      </c>
      <c r="G26" t="s">
        <v>68</v>
      </c>
      <c r="H26" s="73">
        <v>0.39</v>
      </c>
      <c r="I26" s="46">
        <v>0</v>
      </c>
      <c r="J26" s="46">
        <v>5.33</v>
      </c>
      <c r="K26" s="46">
        <v>48.13</v>
      </c>
      <c r="L26" s="46">
        <v>0</v>
      </c>
      <c r="M26" s="74">
        <v>0</v>
      </c>
      <c r="N26" s="73">
        <v>256.5</v>
      </c>
      <c r="O26" s="46">
        <v>334.03</v>
      </c>
      <c r="P26" s="46">
        <v>150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0.39</v>
      </c>
      <c r="Z26">
        <v>25</v>
      </c>
      <c r="AA26">
        <v>0</v>
      </c>
      <c r="AB26">
        <v>100</v>
      </c>
      <c r="AC26">
        <v>0</v>
      </c>
      <c r="AD26">
        <v>0</v>
      </c>
      <c r="AE26">
        <v>0</v>
      </c>
      <c r="AF26">
        <v>79.489999999999995</v>
      </c>
      <c r="AG26">
        <v>102.01</v>
      </c>
      <c r="AH26">
        <v>5.33</v>
      </c>
      <c r="AI26">
        <v>0</v>
      </c>
      <c r="AJ26">
        <v>34.03</v>
      </c>
      <c r="AK26">
        <v>100</v>
      </c>
      <c r="AL26">
        <v>0</v>
      </c>
      <c r="AM26">
        <v>150</v>
      </c>
      <c r="AN26">
        <v>100</v>
      </c>
      <c r="AO26">
        <v>0</v>
      </c>
      <c r="AP26">
        <v>48.13</v>
      </c>
      <c r="AQ26">
        <v>50</v>
      </c>
      <c r="AR26">
        <v>0</v>
      </c>
    </row>
    <row r="27" spans="1:44">
      <c r="A27" t="s">
        <v>254</v>
      </c>
      <c r="G27" t="s">
        <v>69</v>
      </c>
      <c r="H27" s="73">
        <v>0.53</v>
      </c>
      <c r="I27" s="46">
        <v>0</v>
      </c>
      <c r="J27" s="46">
        <v>5.24</v>
      </c>
      <c r="K27" s="46">
        <v>48.13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0.53</v>
      </c>
      <c r="Z27">
        <v>25</v>
      </c>
      <c r="AA27">
        <v>182.66</v>
      </c>
      <c r="AB27">
        <v>100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5.24</v>
      </c>
      <c r="AI27">
        <v>0</v>
      </c>
      <c r="AJ27">
        <v>0</v>
      </c>
      <c r="AK27">
        <v>100</v>
      </c>
      <c r="AL27">
        <v>0</v>
      </c>
      <c r="AM27">
        <v>150</v>
      </c>
      <c r="AN27">
        <v>100</v>
      </c>
      <c r="AO27">
        <v>0</v>
      </c>
      <c r="AP27">
        <v>48.13</v>
      </c>
      <c r="AQ27">
        <v>50</v>
      </c>
      <c r="AR27">
        <v>0</v>
      </c>
    </row>
    <row r="28" spans="1:44">
      <c r="A28" t="s">
        <v>255</v>
      </c>
      <c r="G28" t="s">
        <v>70</v>
      </c>
      <c r="H28" s="73">
        <v>0.53</v>
      </c>
      <c r="I28" s="46">
        <v>0</v>
      </c>
      <c r="J28" s="46">
        <v>5.24</v>
      </c>
      <c r="K28" s="46">
        <v>48.13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0.53</v>
      </c>
      <c r="Z28">
        <v>25</v>
      </c>
      <c r="AA28">
        <v>182.66</v>
      </c>
      <c r="AB28">
        <v>100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5.24</v>
      </c>
      <c r="AI28">
        <v>0</v>
      </c>
      <c r="AJ28">
        <v>0</v>
      </c>
      <c r="AK28">
        <v>100</v>
      </c>
      <c r="AL28">
        <v>0</v>
      </c>
      <c r="AM28">
        <v>150</v>
      </c>
      <c r="AN28">
        <v>100</v>
      </c>
      <c r="AO28">
        <v>0</v>
      </c>
      <c r="AP28">
        <v>48.13</v>
      </c>
      <c r="AQ28">
        <v>50</v>
      </c>
      <c r="AR28">
        <v>0</v>
      </c>
    </row>
    <row r="29" spans="1:44">
      <c r="A29" t="s">
        <v>263</v>
      </c>
      <c r="G29" t="s">
        <v>71</v>
      </c>
      <c r="H29" s="73">
        <v>0.53</v>
      </c>
      <c r="I29" s="46">
        <v>0</v>
      </c>
      <c r="J29" s="46">
        <v>5.24</v>
      </c>
      <c r="K29" s="46">
        <v>48.13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0.53</v>
      </c>
      <c r="Z29">
        <v>25</v>
      </c>
      <c r="AA29">
        <v>182.66</v>
      </c>
      <c r="AB29">
        <v>100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5.24</v>
      </c>
      <c r="AI29">
        <v>0</v>
      </c>
      <c r="AJ29">
        <v>0</v>
      </c>
      <c r="AK29">
        <v>100</v>
      </c>
      <c r="AL29">
        <v>0</v>
      </c>
      <c r="AM29">
        <v>150</v>
      </c>
      <c r="AN29">
        <v>100</v>
      </c>
      <c r="AO29">
        <v>0</v>
      </c>
      <c r="AP29">
        <v>48.13</v>
      </c>
      <c r="AQ29">
        <v>50</v>
      </c>
      <c r="AR29">
        <v>0</v>
      </c>
    </row>
    <row r="30" spans="1:44">
      <c r="A30" t="s">
        <v>264</v>
      </c>
      <c r="G30" t="s">
        <v>72</v>
      </c>
      <c r="H30" s="73">
        <v>0.53</v>
      </c>
      <c r="I30" s="46">
        <v>0</v>
      </c>
      <c r="J30" s="46">
        <v>5.24</v>
      </c>
      <c r="K30" s="46">
        <v>48.13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0.53</v>
      </c>
      <c r="Z30">
        <v>25</v>
      </c>
      <c r="AA30">
        <v>182.66</v>
      </c>
      <c r="AB30">
        <v>100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5.24</v>
      </c>
      <c r="AI30">
        <v>0</v>
      </c>
      <c r="AJ30">
        <v>0</v>
      </c>
      <c r="AK30">
        <v>100</v>
      </c>
      <c r="AL30">
        <v>0</v>
      </c>
      <c r="AM30">
        <v>150</v>
      </c>
      <c r="AN30">
        <v>100</v>
      </c>
      <c r="AO30">
        <v>0</v>
      </c>
      <c r="AP30">
        <v>48.13</v>
      </c>
      <c r="AQ30">
        <v>50</v>
      </c>
      <c r="AR30">
        <v>0</v>
      </c>
    </row>
    <row r="31" spans="1:44">
      <c r="A31" t="s">
        <v>274</v>
      </c>
      <c r="G31" t="s">
        <v>73</v>
      </c>
      <c r="H31" s="73">
        <v>0.57999999999999996</v>
      </c>
      <c r="I31" s="46">
        <v>0</v>
      </c>
      <c r="J31" s="46">
        <v>5.24</v>
      </c>
      <c r="K31" s="46">
        <v>48.13</v>
      </c>
      <c r="L31" s="46">
        <v>0.15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0</v>
      </c>
      <c r="X31">
        <v>0.15</v>
      </c>
      <c r="Y31">
        <v>0.57999999999999996</v>
      </c>
      <c r="Z31">
        <v>25</v>
      </c>
      <c r="AA31">
        <v>182.66</v>
      </c>
      <c r="AB31">
        <v>100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5.24</v>
      </c>
      <c r="AI31">
        <v>0</v>
      </c>
      <c r="AJ31">
        <v>0</v>
      </c>
      <c r="AK31">
        <v>100</v>
      </c>
      <c r="AL31">
        <v>0</v>
      </c>
      <c r="AM31">
        <v>150</v>
      </c>
      <c r="AN31">
        <v>100</v>
      </c>
      <c r="AO31">
        <v>0</v>
      </c>
      <c r="AP31">
        <v>48.13</v>
      </c>
      <c r="AQ31">
        <v>50</v>
      </c>
      <c r="AR31">
        <v>0</v>
      </c>
    </row>
    <row r="32" spans="1:44">
      <c r="A32" t="s">
        <v>275</v>
      </c>
      <c r="G32" t="s">
        <v>74</v>
      </c>
      <c r="H32" s="73">
        <v>0.57999999999999996</v>
      </c>
      <c r="I32" s="46">
        <v>0</v>
      </c>
      <c r="J32" s="46">
        <v>5.24</v>
      </c>
      <c r="K32" s="46">
        <v>48.13</v>
      </c>
      <c r="L32" s="46">
        <v>0.42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0</v>
      </c>
      <c r="X32">
        <v>0.42</v>
      </c>
      <c r="Y32">
        <v>0.57999999999999996</v>
      </c>
      <c r="Z32">
        <v>25</v>
      </c>
      <c r="AA32">
        <v>182.66</v>
      </c>
      <c r="AB32">
        <v>100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5.24</v>
      </c>
      <c r="AI32">
        <v>0</v>
      </c>
      <c r="AJ32">
        <v>0</v>
      </c>
      <c r="AK32">
        <v>100</v>
      </c>
      <c r="AL32">
        <v>0</v>
      </c>
      <c r="AM32">
        <v>150</v>
      </c>
      <c r="AN32">
        <v>100</v>
      </c>
      <c r="AO32">
        <v>0</v>
      </c>
      <c r="AP32">
        <v>48.13</v>
      </c>
      <c r="AQ32">
        <v>50</v>
      </c>
      <c r="AR32">
        <v>0</v>
      </c>
    </row>
    <row r="33" spans="1:44">
      <c r="A33" t="s">
        <v>276</v>
      </c>
      <c r="G33" t="s">
        <v>75</v>
      </c>
      <c r="H33" s="73">
        <v>0.57999999999999996</v>
      </c>
      <c r="I33" s="46">
        <v>0</v>
      </c>
      <c r="J33" s="46">
        <v>5.24</v>
      </c>
      <c r="K33" s="46">
        <v>48.13</v>
      </c>
      <c r="L33" s="46">
        <v>0.76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0</v>
      </c>
      <c r="X33">
        <v>0.76</v>
      </c>
      <c r="Y33">
        <v>0.57999999999999996</v>
      </c>
      <c r="Z33">
        <v>25</v>
      </c>
      <c r="AA33">
        <v>182.66</v>
      </c>
      <c r="AB33">
        <v>100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5.24</v>
      </c>
      <c r="AI33">
        <v>0</v>
      </c>
      <c r="AJ33">
        <v>0</v>
      </c>
      <c r="AK33">
        <v>100</v>
      </c>
      <c r="AL33">
        <v>0</v>
      </c>
      <c r="AM33">
        <v>150</v>
      </c>
      <c r="AN33">
        <v>100</v>
      </c>
      <c r="AO33">
        <v>0</v>
      </c>
      <c r="AP33">
        <v>48.13</v>
      </c>
      <c r="AQ33">
        <v>50</v>
      </c>
      <c r="AR33">
        <v>0</v>
      </c>
    </row>
    <row r="34" spans="1:44">
      <c r="A34" t="s">
        <v>277</v>
      </c>
      <c r="G34" t="s">
        <v>76</v>
      </c>
      <c r="H34" s="73">
        <v>0.57999999999999996</v>
      </c>
      <c r="I34" s="46">
        <v>0</v>
      </c>
      <c r="J34" s="46">
        <v>5.24</v>
      </c>
      <c r="K34" s="46">
        <v>48.13</v>
      </c>
      <c r="L34" s="46">
        <v>1.42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0</v>
      </c>
      <c r="X34">
        <v>1.42</v>
      </c>
      <c r="Y34">
        <v>0.57999999999999996</v>
      </c>
      <c r="Z34">
        <v>25</v>
      </c>
      <c r="AA34">
        <v>182.66</v>
      </c>
      <c r="AB34">
        <v>100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5.24</v>
      </c>
      <c r="AI34">
        <v>0</v>
      </c>
      <c r="AJ34">
        <v>0</v>
      </c>
      <c r="AK34">
        <v>100</v>
      </c>
      <c r="AL34">
        <v>0</v>
      </c>
      <c r="AM34">
        <v>150</v>
      </c>
      <c r="AN34">
        <v>100</v>
      </c>
      <c r="AO34">
        <v>0</v>
      </c>
      <c r="AP34">
        <v>48.13</v>
      </c>
      <c r="AQ34">
        <v>50</v>
      </c>
      <c r="AR34">
        <v>0</v>
      </c>
    </row>
    <row r="35" spans="1:44">
      <c r="A35" t="s">
        <v>279</v>
      </c>
      <c r="G35" t="s">
        <v>77</v>
      </c>
      <c r="H35" s="73">
        <v>0.96</v>
      </c>
      <c r="I35" s="46">
        <v>0</v>
      </c>
      <c r="J35" s="46">
        <v>5.24</v>
      </c>
      <c r="K35" s="46">
        <v>48.13</v>
      </c>
      <c r="L35" s="46">
        <v>2.02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0</v>
      </c>
      <c r="X35">
        <v>2.02</v>
      </c>
      <c r="Y35">
        <v>0.96</v>
      </c>
      <c r="Z35">
        <v>25</v>
      </c>
      <c r="AA35">
        <v>182.66</v>
      </c>
      <c r="AB35">
        <v>100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5.24</v>
      </c>
      <c r="AI35">
        <v>0</v>
      </c>
      <c r="AJ35">
        <v>0</v>
      </c>
      <c r="AK35">
        <v>100</v>
      </c>
      <c r="AL35">
        <v>0</v>
      </c>
      <c r="AM35">
        <v>150</v>
      </c>
      <c r="AN35">
        <v>100</v>
      </c>
      <c r="AO35">
        <v>0</v>
      </c>
      <c r="AP35">
        <v>48.13</v>
      </c>
      <c r="AQ35">
        <v>50</v>
      </c>
      <c r="AR35">
        <v>0</v>
      </c>
    </row>
    <row r="36" spans="1:44">
      <c r="A36" t="s">
        <v>309</v>
      </c>
      <c r="G36" t="s">
        <v>78</v>
      </c>
      <c r="H36" s="73">
        <v>0.96</v>
      </c>
      <c r="I36" s="46">
        <v>0</v>
      </c>
      <c r="J36" s="46">
        <v>5.24</v>
      </c>
      <c r="K36" s="46">
        <v>48.13</v>
      </c>
      <c r="L36" s="46">
        <v>2.59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0</v>
      </c>
      <c r="X36">
        <v>2.59</v>
      </c>
      <c r="Y36">
        <v>0.96</v>
      </c>
      <c r="Z36">
        <v>25</v>
      </c>
      <c r="AA36">
        <v>182.66</v>
      </c>
      <c r="AB36">
        <v>100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5.24</v>
      </c>
      <c r="AI36">
        <v>0</v>
      </c>
      <c r="AJ36">
        <v>0</v>
      </c>
      <c r="AK36">
        <v>100</v>
      </c>
      <c r="AL36">
        <v>0</v>
      </c>
      <c r="AM36">
        <v>150</v>
      </c>
      <c r="AN36">
        <v>100</v>
      </c>
      <c r="AO36">
        <v>0</v>
      </c>
      <c r="AP36">
        <v>48.13</v>
      </c>
      <c r="AQ36">
        <v>50</v>
      </c>
      <c r="AR36">
        <v>0</v>
      </c>
    </row>
    <row r="37" spans="1:44">
      <c r="A37" t="s">
        <v>310</v>
      </c>
      <c r="G37" t="s">
        <v>79</v>
      </c>
      <c r="H37" s="73">
        <v>20.21</v>
      </c>
      <c r="I37" s="46">
        <v>0</v>
      </c>
      <c r="J37" s="46">
        <v>5.24</v>
      </c>
      <c r="K37" s="46">
        <v>48.13</v>
      </c>
      <c r="L37" s="46">
        <v>3.19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0</v>
      </c>
      <c r="X37">
        <v>3.19</v>
      </c>
      <c r="Y37">
        <v>0.96</v>
      </c>
      <c r="Z37">
        <v>25</v>
      </c>
      <c r="AA37">
        <v>182.66</v>
      </c>
      <c r="AB37">
        <v>100</v>
      </c>
      <c r="AC37">
        <v>0</v>
      </c>
      <c r="AD37">
        <v>0</v>
      </c>
      <c r="AE37">
        <v>19.25</v>
      </c>
      <c r="AF37">
        <v>0</v>
      </c>
      <c r="AG37">
        <v>0</v>
      </c>
      <c r="AH37">
        <v>5.24</v>
      </c>
      <c r="AI37">
        <v>0</v>
      </c>
      <c r="AJ37">
        <v>0</v>
      </c>
      <c r="AK37">
        <v>100</v>
      </c>
      <c r="AL37">
        <v>0</v>
      </c>
      <c r="AM37">
        <v>150</v>
      </c>
      <c r="AN37">
        <v>100</v>
      </c>
      <c r="AO37">
        <v>0</v>
      </c>
      <c r="AP37">
        <v>48.13</v>
      </c>
      <c r="AQ37">
        <v>50</v>
      </c>
      <c r="AR37">
        <v>0</v>
      </c>
    </row>
    <row r="38" spans="1:44">
      <c r="A38" t="s">
        <v>311</v>
      </c>
      <c r="G38" t="s">
        <v>80</v>
      </c>
      <c r="H38" s="73">
        <v>126.1</v>
      </c>
      <c r="I38" s="46">
        <v>0</v>
      </c>
      <c r="J38" s="46">
        <v>5.24</v>
      </c>
      <c r="K38" s="46">
        <v>48.13</v>
      </c>
      <c r="L38" s="46">
        <v>3.75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0</v>
      </c>
      <c r="X38">
        <v>3.75</v>
      </c>
      <c r="Y38">
        <v>0.96</v>
      </c>
      <c r="Z38">
        <v>25</v>
      </c>
      <c r="AA38">
        <v>182.66</v>
      </c>
      <c r="AB38">
        <v>100</v>
      </c>
      <c r="AC38">
        <v>0</v>
      </c>
      <c r="AD38">
        <v>0</v>
      </c>
      <c r="AE38">
        <v>125.14</v>
      </c>
      <c r="AF38">
        <v>0</v>
      </c>
      <c r="AG38">
        <v>0</v>
      </c>
      <c r="AH38">
        <v>5.24</v>
      </c>
      <c r="AI38">
        <v>0</v>
      </c>
      <c r="AJ38">
        <v>0</v>
      </c>
      <c r="AK38">
        <v>100</v>
      </c>
      <c r="AL38">
        <v>0</v>
      </c>
      <c r="AM38">
        <v>150</v>
      </c>
      <c r="AN38">
        <v>100</v>
      </c>
      <c r="AO38">
        <v>0</v>
      </c>
      <c r="AP38">
        <v>48.13</v>
      </c>
      <c r="AQ38">
        <v>50</v>
      </c>
      <c r="AR38">
        <v>0</v>
      </c>
    </row>
    <row r="39" spans="1:44">
      <c r="A39" t="s">
        <v>312</v>
      </c>
      <c r="G39" t="s">
        <v>81</v>
      </c>
      <c r="H39" s="73">
        <v>231.98000000000002</v>
      </c>
      <c r="I39" s="46">
        <v>0</v>
      </c>
      <c r="J39" s="46">
        <v>5.15</v>
      </c>
      <c r="K39" s="46">
        <v>67.67</v>
      </c>
      <c r="L39" s="46">
        <v>4.2300000000000004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0</v>
      </c>
      <c r="X39">
        <v>4.2300000000000004</v>
      </c>
      <c r="Y39">
        <v>0.96</v>
      </c>
      <c r="Z39">
        <v>25</v>
      </c>
      <c r="AA39">
        <v>182.66</v>
      </c>
      <c r="AB39">
        <v>100</v>
      </c>
      <c r="AC39">
        <v>0</v>
      </c>
      <c r="AD39">
        <v>0</v>
      </c>
      <c r="AE39">
        <v>231.02</v>
      </c>
      <c r="AF39">
        <v>0</v>
      </c>
      <c r="AG39">
        <v>0</v>
      </c>
      <c r="AH39">
        <v>5.15</v>
      </c>
      <c r="AI39">
        <v>0</v>
      </c>
      <c r="AJ39">
        <v>0</v>
      </c>
      <c r="AK39">
        <v>100</v>
      </c>
      <c r="AL39">
        <v>0</v>
      </c>
      <c r="AM39">
        <v>150</v>
      </c>
      <c r="AN39">
        <v>100</v>
      </c>
      <c r="AO39">
        <v>0</v>
      </c>
      <c r="AP39">
        <v>48.13</v>
      </c>
      <c r="AQ39">
        <v>50</v>
      </c>
      <c r="AR39">
        <v>19.54</v>
      </c>
    </row>
    <row r="40" spans="1:44">
      <c r="A40" t="s">
        <v>329</v>
      </c>
      <c r="G40" t="s">
        <v>82</v>
      </c>
      <c r="H40" s="73">
        <v>241.61</v>
      </c>
      <c r="I40" s="46">
        <v>0</v>
      </c>
      <c r="J40" s="46">
        <v>5.15</v>
      </c>
      <c r="K40" s="46">
        <v>67.67</v>
      </c>
      <c r="L40" s="46">
        <v>4.76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0</v>
      </c>
      <c r="X40">
        <v>4.76</v>
      </c>
      <c r="Y40">
        <v>0.96</v>
      </c>
      <c r="Z40">
        <v>25</v>
      </c>
      <c r="AA40">
        <v>182.66</v>
      </c>
      <c r="AB40">
        <v>100</v>
      </c>
      <c r="AC40">
        <v>0</v>
      </c>
      <c r="AD40">
        <v>0</v>
      </c>
      <c r="AE40">
        <v>240.65</v>
      </c>
      <c r="AF40">
        <v>0</v>
      </c>
      <c r="AG40">
        <v>0</v>
      </c>
      <c r="AH40">
        <v>5.15</v>
      </c>
      <c r="AI40">
        <v>0</v>
      </c>
      <c r="AJ40">
        <v>0</v>
      </c>
      <c r="AK40">
        <v>100</v>
      </c>
      <c r="AL40">
        <v>0</v>
      </c>
      <c r="AM40">
        <v>150</v>
      </c>
      <c r="AN40">
        <v>100</v>
      </c>
      <c r="AO40">
        <v>0</v>
      </c>
      <c r="AP40">
        <v>48.13</v>
      </c>
      <c r="AQ40">
        <v>50</v>
      </c>
      <c r="AR40">
        <v>19.54</v>
      </c>
    </row>
    <row r="41" spans="1:44">
      <c r="A41" t="s">
        <v>330</v>
      </c>
      <c r="G41" t="s">
        <v>83</v>
      </c>
      <c r="H41" s="73">
        <v>217.54000000000002</v>
      </c>
      <c r="I41" s="46">
        <v>0</v>
      </c>
      <c r="J41" s="46">
        <v>5.15</v>
      </c>
      <c r="K41" s="46">
        <v>67.67</v>
      </c>
      <c r="L41" s="46">
        <v>5.31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0</v>
      </c>
      <c r="X41">
        <v>5.31</v>
      </c>
      <c r="Y41">
        <v>0.96</v>
      </c>
      <c r="Z41">
        <v>25</v>
      </c>
      <c r="AA41">
        <v>182.66</v>
      </c>
      <c r="AB41">
        <v>100</v>
      </c>
      <c r="AC41">
        <v>0</v>
      </c>
      <c r="AD41">
        <v>0</v>
      </c>
      <c r="AE41">
        <v>216.58</v>
      </c>
      <c r="AF41">
        <v>0</v>
      </c>
      <c r="AG41">
        <v>0</v>
      </c>
      <c r="AH41">
        <v>5.15</v>
      </c>
      <c r="AI41">
        <v>0</v>
      </c>
      <c r="AJ41">
        <v>0</v>
      </c>
      <c r="AK41">
        <v>100</v>
      </c>
      <c r="AL41">
        <v>0</v>
      </c>
      <c r="AM41">
        <v>150</v>
      </c>
      <c r="AN41">
        <v>100</v>
      </c>
      <c r="AO41">
        <v>0</v>
      </c>
      <c r="AP41">
        <v>48.13</v>
      </c>
      <c r="AQ41">
        <v>50</v>
      </c>
      <c r="AR41">
        <v>19.54</v>
      </c>
    </row>
    <row r="42" spans="1:44">
      <c r="A42" t="s">
        <v>331</v>
      </c>
      <c r="G42" t="s">
        <v>84</v>
      </c>
      <c r="H42" s="73">
        <v>183.85</v>
      </c>
      <c r="I42" s="46">
        <v>0</v>
      </c>
      <c r="J42" s="46">
        <v>5.15</v>
      </c>
      <c r="K42" s="46">
        <v>67.67</v>
      </c>
      <c r="L42" s="46">
        <v>5.86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0</v>
      </c>
      <c r="X42">
        <v>5.86</v>
      </c>
      <c r="Y42">
        <v>0.96</v>
      </c>
      <c r="Z42">
        <v>25</v>
      </c>
      <c r="AA42">
        <v>182.66</v>
      </c>
      <c r="AB42">
        <v>100</v>
      </c>
      <c r="AC42">
        <v>0</v>
      </c>
      <c r="AD42">
        <v>0</v>
      </c>
      <c r="AE42">
        <v>182.89</v>
      </c>
      <c r="AF42">
        <v>0</v>
      </c>
      <c r="AG42">
        <v>0</v>
      </c>
      <c r="AH42">
        <v>5.15</v>
      </c>
      <c r="AI42">
        <v>0</v>
      </c>
      <c r="AJ42">
        <v>0</v>
      </c>
      <c r="AK42">
        <v>100</v>
      </c>
      <c r="AL42">
        <v>0</v>
      </c>
      <c r="AM42">
        <v>150</v>
      </c>
      <c r="AN42">
        <v>100</v>
      </c>
      <c r="AO42">
        <v>0</v>
      </c>
      <c r="AP42">
        <v>48.13</v>
      </c>
      <c r="AQ42">
        <v>50</v>
      </c>
      <c r="AR42">
        <v>19.54</v>
      </c>
    </row>
    <row r="43" spans="1:44">
      <c r="A43" t="s">
        <v>337</v>
      </c>
      <c r="G43" t="s">
        <v>85</v>
      </c>
      <c r="H43" s="73">
        <v>154.98000000000002</v>
      </c>
      <c r="I43" s="46">
        <v>0</v>
      </c>
      <c r="J43" s="46">
        <v>5.15</v>
      </c>
      <c r="K43" s="46">
        <v>67.67</v>
      </c>
      <c r="L43" s="46">
        <v>6.32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0</v>
      </c>
      <c r="X43">
        <v>6.32</v>
      </c>
      <c r="Y43">
        <v>0.96</v>
      </c>
      <c r="Z43">
        <v>25</v>
      </c>
      <c r="AA43">
        <v>182.66</v>
      </c>
      <c r="AB43">
        <v>100</v>
      </c>
      <c r="AC43">
        <v>0</v>
      </c>
      <c r="AD43">
        <v>0</v>
      </c>
      <c r="AE43">
        <v>154.02000000000001</v>
      </c>
      <c r="AF43">
        <v>0</v>
      </c>
      <c r="AG43">
        <v>0</v>
      </c>
      <c r="AH43">
        <v>5.15</v>
      </c>
      <c r="AI43">
        <v>0</v>
      </c>
      <c r="AJ43">
        <v>0</v>
      </c>
      <c r="AK43">
        <v>100</v>
      </c>
      <c r="AL43">
        <v>0</v>
      </c>
      <c r="AM43">
        <v>150</v>
      </c>
      <c r="AN43">
        <v>100</v>
      </c>
      <c r="AO43">
        <v>0</v>
      </c>
      <c r="AP43">
        <v>48.13</v>
      </c>
      <c r="AQ43">
        <v>50</v>
      </c>
      <c r="AR43">
        <v>19.54</v>
      </c>
    </row>
    <row r="44" spans="1:44">
      <c r="A44" t="s">
        <v>339</v>
      </c>
      <c r="G44" t="s">
        <v>86</v>
      </c>
      <c r="H44" s="73">
        <v>121.27999999999999</v>
      </c>
      <c r="I44" s="46">
        <v>0</v>
      </c>
      <c r="J44" s="46">
        <v>5.15</v>
      </c>
      <c r="K44" s="46">
        <v>67.67</v>
      </c>
      <c r="L44" s="46">
        <v>6.67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0</v>
      </c>
      <c r="X44">
        <v>6.67</v>
      </c>
      <c r="Y44">
        <v>0.96</v>
      </c>
      <c r="Z44">
        <v>25</v>
      </c>
      <c r="AA44">
        <v>182.66</v>
      </c>
      <c r="AB44">
        <v>100</v>
      </c>
      <c r="AC44">
        <v>0</v>
      </c>
      <c r="AD44">
        <v>0</v>
      </c>
      <c r="AE44">
        <v>120.32</v>
      </c>
      <c r="AF44">
        <v>0</v>
      </c>
      <c r="AG44">
        <v>0</v>
      </c>
      <c r="AH44">
        <v>5.15</v>
      </c>
      <c r="AI44">
        <v>0</v>
      </c>
      <c r="AJ44">
        <v>0</v>
      </c>
      <c r="AK44">
        <v>100</v>
      </c>
      <c r="AL44">
        <v>0</v>
      </c>
      <c r="AM44">
        <v>150</v>
      </c>
      <c r="AN44">
        <v>100</v>
      </c>
      <c r="AO44">
        <v>0</v>
      </c>
      <c r="AP44">
        <v>48.13</v>
      </c>
      <c r="AQ44">
        <v>50</v>
      </c>
      <c r="AR44">
        <v>19.54</v>
      </c>
    </row>
    <row r="45" spans="1:44">
      <c r="A45" t="s">
        <v>358</v>
      </c>
      <c r="G45" t="s">
        <v>87</v>
      </c>
      <c r="H45" s="73">
        <v>97.22</v>
      </c>
      <c r="I45" s="46">
        <v>0</v>
      </c>
      <c r="J45" s="46">
        <v>5.15</v>
      </c>
      <c r="K45" s="46">
        <v>101.08000000000001</v>
      </c>
      <c r="L45" s="46">
        <v>7.01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0</v>
      </c>
      <c r="X45">
        <v>7.01</v>
      </c>
      <c r="Y45">
        <v>0.96</v>
      </c>
      <c r="Z45">
        <v>25</v>
      </c>
      <c r="AA45">
        <v>182.66</v>
      </c>
      <c r="AB45">
        <v>100</v>
      </c>
      <c r="AC45">
        <v>0</v>
      </c>
      <c r="AD45">
        <v>0</v>
      </c>
      <c r="AE45">
        <v>96.26</v>
      </c>
      <c r="AF45">
        <v>0</v>
      </c>
      <c r="AG45">
        <v>0</v>
      </c>
      <c r="AH45">
        <v>5.15</v>
      </c>
      <c r="AI45">
        <v>28.88</v>
      </c>
      <c r="AJ45">
        <v>0</v>
      </c>
      <c r="AK45">
        <v>100</v>
      </c>
      <c r="AL45">
        <v>0</v>
      </c>
      <c r="AM45">
        <v>150</v>
      </c>
      <c r="AN45">
        <v>100</v>
      </c>
      <c r="AO45">
        <v>24.07</v>
      </c>
      <c r="AP45">
        <v>48.13</v>
      </c>
      <c r="AQ45">
        <v>50</v>
      </c>
      <c r="AR45">
        <v>0</v>
      </c>
    </row>
    <row r="46" spans="1:44">
      <c r="A46" t="s">
        <v>359</v>
      </c>
      <c r="G46" t="s">
        <v>88</v>
      </c>
      <c r="H46" s="73">
        <v>73.16</v>
      </c>
      <c r="I46" s="46">
        <v>0</v>
      </c>
      <c r="J46" s="46">
        <v>5.15</v>
      </c>
      <c r="K46" s="46">
        <v>101.08000000000001</v>
      </c>
      <c r="L46" s="46">
        <v>7.28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0</v>
      </c>
      <c r="X46">
        <v>7.28</v>
      </c>
      <c r="Y46">
        <v>0.96</v>
      </c>
      <c r="Z46">
        <v>25</v>
      </c>
      <c r="AA46">
        <v>182.66</v>
      </c>
      <c r="AB46">
        <v>100</v>
      </c>
      <c r="AC46">
        <v>0</v>
      </c>
      <c r="AD46">
        <v>0</v>
      </c>
      <c r="AE46">
        <v>72.2</v>
      </c>
      <c r="AF46">
        <v>0</v>
      </c>
      <c r="AG46">
        <v>0</v>
      </c>
      <c r="AH46">
        <v>5.15</v>
      </c>
      <c r="AI46">
        <v>28.88</v>
      </c>
      <c r="AJ46">
        <v>0</v>
      </c>
      <c r="AK46">
        <v>100</v>
      </c>
      <c r="AL46">
        <v>0</v>
      </c>
      <c r="AM46">
        <v>150</v>
      </c>
      <c r="AN46">
        <v>100</v>
      </c>
      <c r="AO46">
        <v>24.07</v>
      </c>
      <c r="AP46">
        <v>48.13</v>
      </c>
      <c r="AQ46">
        <v>50</v>
      </c>
      <c r="AR46">
        <v>0</v>
      </c>
    </row>
    <row r="47" spans="1:44">
      <c r="A47" t="s">
        <v>360</v>
      </c>
      <c r="G47" t="s">
        <v>89</v>
      </c>
      <c r="H47" s="73">
        <v>49.09</v>
      </c>
      <c r="I47" s="46">
        <v>0</v>
      </c>
      <c r="J47" s="46">
        <v>5.15</v>
      </c>
      <c r="K47" s="46">
        <v>101.08000000000001</v>
      </c>
      <c r="L47" s="46">
        <v>7.39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0</v>
      </c>
      <c r="X47">
        <v>7.39</v>
      </c>
      <c r="Y47">
        <v>0.96</v>
      </c>
      <c r="Z47">
        <v>25</v>
      </c>
      <c r="AA47">
        <v>182.66</v>
      </c>
      <c r="AB47">
        <v>100</v>
      </c>
      <c r="AC47">
        <v>0</v>
      </c>
      <c r="AD47">
        <v>0</v>
      </c>
      <c r="AE47">
        <v>48.13</v>
      </c>
      <c r="AF47">
        <v>0</v>
      </c>
      <c r="AG47">
        <v>0</v>
      </c>
      <c r="AH47">
        <v>5.15</v>
      </c>
      <c r="AI47">
        <v>28.88</v>
      </c>
      <c r="AJ47">
        <v>0</v>
      </c>
      <c r="AK47">
        <v>100</v>
      </c>
      <c r="AL47">
        <v>0</v>
      </c>
      <c r="AM47">
        <v>150</v>
      </c>
      <c r="AN47">
        <v>100</v>
      </c>
      <c r="AO47">
        <v>24.07</v>
      </c>
      <c r="AP47">
        <v>48.13</v>
      </c>
      <c r="AQ47">
        <v>50</v>
      </c>
      <c r="AR47">
        <v>0</v>
      </c>
    </row>
    <row r="48" spans="1:44">
      <c r="A48" t="s">
        <v>364</v>
      </c>
      <c r="G48" t="s">
        <v>90</v>
      </c>
      <c r="H48" s="73">
        <v>39.46</v>
      </c>
      <c r="I48" s="46">
        <v>0</v>
      </c>
      <c r="J48" s="46">
        <v>5.15</v>
      </c>
      <c r="K48" s="46">
        <v>101.08000000000001</v>
      </c>
      <c r="L48" s="46">
        <v>7.86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0</v>
      </c>
      <c r="X48">
        <v>7.86</v>
      </c>
      <c r="Y48">
        <v>0.96</v>
      </c>
      <c r="Z48">
        <v>25</v>
      </c>
      <c r="AA48">
        <v>182.66</v>
      </c>
      <c r="AB48">
        <v>100</v>
      </c>
      <c r="AC48">
        <v>0</v>
      </c>
      <c r="AD48">
        <v>0</v>
      </c>
      <c r="AE48">
        <v>38.5</v>
      </c>
      <c r="AF48">
        <v>0</v>
      </c>
      <c r="AG48">
        <v>0</v>
      </c>
      <c r="AH48">
        <v>5.15</v>
      </c>
      <c r="AI48">
        <v>28.88</v>
      </c>
      <c r="AJ48">
        <v>0</v>
      </c>
      <c r="AK48">
        <v>100</v>
      </c>
      <c r="AL48">
        <v>0</v>
      </c>
      <c r="AM48">
        <v>150</v>
      </c>
      <c r="AN48">
        <v>100</v>
      </c>
      <c r="AO48">
        <v>24.07</v>
      </c>
      <c r="AP48">
        <v>48.13</v>
      </c>
      <c r="AQ48">
        <v>50</v>
      </c>
      <c r="AR48">
        <v>0</v>
      </c>
    </row>
    <row r="49" spans="1:44">
      <c r="A49" t="s">
        <v>365</v>
      </c>
      <c r="G49" t="s">
        <v>91</v>
      </c>
      <c r="H49" s="73">
        <v>0.96</v>
      </c>
      <c r="I49" s="46">
        <v>0</v>
      </c>
      <c r="J49" s="46">
        <v>5.15</v>
      </c>
      <c r="K49" s="46">
        <v>101.08000000000001</v>
      </c>
      <c r="L49" s="46">
        <v>8.11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0</v>
      </c>
      <c r="X49">
        <v>8.11</v>
      </c>
      <c r="Y49">
        <v>0.96</v>
      </c>
      <c r="Z49">
        <v>25</v>
      </c>
      <c r="AA49">
        <v>182.66</v>
      </c>
      <c r="AB49">
        <v>100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5.15</v>
      </c>
      <c r="AI49">
        <v>28.88</v>
      </c>
      <c r="AJ49">
        <v>0</v>
      </c>
      <c r="AK49">
        <v>100</v>
      </c>
      <c r="AL49">
        <v>0</v>
      </c>
      <c r="AM49">
        <v>150</v>
      </c>
      <c r="AN49">
        <v>100</v>
      </c>
      <c r="AO49">
        <v>24.07</v>
      </c>
      <c r="AP49">
        <v>48.13</v>
      </c>
      <c r="AQ49">
        <v>50</v>
      </c>
      <c r="AR49">
        <v>0</v>
      </c>
    </row>
    <row r="50" spans="1:44">
      <c r="A50" t="s">
        <v>366</v>
      </c>
      <c r="G50" t="s">
        <v>92</v>
      </c>
      <c r="H50" s="73">
        <v>0.96</v>
      </c>
      <c r="I50" s="46">
        <v>0</v>
      </c>
      <c r="J50" s="46">
        <v>5.15</v>
      </c>
      <c r="K50" s="46">
        <v>101.08000000000001</v>
      </c>
      <c r="L50" s="46">
        <v>8.3000000000000007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0</v>
      </c>
      <c r="X50">
        <v>8.3000000000000007</v>
      </c>
      <c r="Y50">
        <v>0.96</v>
      </c>
      <c r="Z50">
        <v>25</v>
      </c>
      <c r="AA50">
        <v>182.66</v>
      </c>
      <c r="AB50">
        <v>100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5.15</v>
      </c>
      <c r="AI50">
        <v>28.88</v>
      </c>
      <c r="AJ50">
        <v>0</v>
      </c>
      <c r="AK50">
        <v>100</v>
      </c>
      <c r="AL50">
        <v>0</v>
      </c>
      <c r="AM50">
        <v>150</v>
      </c>
      <c r="AN50">
        <v>100</v>
      </c>
      <c r="AO50">
        <v>24.07</v>
      </c>
      <c r="AP50">
        <v>48.13</v>
      </c>
      <c r="AQ50">
        <v>50</v>
      </c>
      <c r="AR50">
        <v>0</v>
      </c>
    </row>
    <row r="51" spans="1:44">
      <c r="A51" t="s">
        <v>367</v>
      </c>
      <c r="G51" t="s">
        <v>93</v>
      </c>
      <c r="H51" s="73">
        <v>0.96</v>
      </c>
      <c r="I51" s="46">
        <v>0</v>
      </c>
      <c r="J51" s="46">
        <v>5.05</v>
      </c>
      <c r="K51" s="46">
        <v>101.08000000000001</v>
      </c>
      <c r="L51" s="46">
        <v>8.35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0</v>
      </c>
      <c r="X51">
        <v>8.35</v>
      </c>
      <c r="Y51">
        <v>0.96</v>
      </c>
      <c r="Z51">
        <v>25</v>
      </c>
      <c r="AA51">
        <v>182.66</v>
      </c>
      <c r="AB51">
        <v>100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5.05</v>
      </c>
      <c r="AI51">
        <v>28.88</v>
      </c>
      <c r="AJ51">
        <v>0</v>
      </c>
      <c r="AK51">
        <v>100</v>
      </c>
      <c r="AL51">
        <v>0</v>
      </c>
      <c r="AM51">
        <v>150</v>
      </c>
      <c r="AN51">
        <v>100</v>
      </c>
      <c r="AO51">
        <v>24.07</v>
      </c>
      <c r="AP51">
        <v>48.13</v>
      </c>
      <c r="AQ51">
        <v>50</v>
      </c>
      <c r="AR51">
        <v>0</v>
      </c>
    </row>
    <row r="52" spans="1:44">
      <c r="A52" t="s">
        <v>368</v>
      </c>
      <c r="G52" t="s">
        <v>94</v>
      </c>
      <c r="H52" s="73">
        <v>0.96</v>
      </c>
      <c r="I52" s="46">
        <v>0</v>
      </c>
      <c r="J52" s="46">
        <v>5.05</v>
      </c>
      <c r="K52" s="46">
        <v>101.08000000000001</v>
      </c>
      <c r="L52" s="46">
        <v>8.4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0</v>
      </c>
      <c r="X52">
        <v>8.4</v>
      </c>
      <c r="Y52">
        <v>0.96</v>
      </c>
      <c r="Z52">
        <v>25</v>
      </c>
      <c r="AA52">
        <v>182.66</v>
      </c>
      <c r="AB52">
        <v>100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5.05</v>
      </c>
      <c r="AI52">
        <v>28.88</v>
      </c>
      <c r="AJ52">
        <v>0</v>
      </c>
      <c r="AK52">
        <v>100</v>
      </c>
      <c r="AL52">
        <v>0</v>
      </c>
      <c r="AM52">
        <v>150</v>
      </c>
      <c r="AN52">
        <v>100</v>
      </c>
      <c r="AO52">
        <v>24.07</v>
      </c>
      <c r="AP52">
        <v>48.13</v>
      </c>
      <c r="AQ52">
        <v>50</v>
      </c>
      <c r="AR52">
        <v>0</v>
      </c>
    </row>
    <row r="53" spans="1:44">
      <c r="A53" t="s">
        <v>400</v>
      </c>
      <c r="G53" t="s">
        <v>95</v>
      </c>
      <c r="H53" s="73">
        <v>0.96</v>
      </c>
      <c r="I53" s="46">
        <v>0</v>
      </c>
      <c r="J53" s="46">
        <v>5.05</v>
      </c>
      <c r="K53" s="46">
        <v>101.08000000000001</v>
      </c>
      <c r="L53" s="46">
        <v>8.31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0</v>
      </c>
      <c r="X53">
        <v>8.31</v>
      </c>
      <c r="Y53">
        <v>0.96</v>
      </c>
      <c r="Z53">
        <v>25</v>
      </c>
      <c r="AA53">
        <v>182.66</v>
      </c>
      <c r="AB53">
        <v>100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5.05</v>
      </c>
      <c r="AI53">
        <v>28.88</v>
      </c>
      <c r="AJ53">
        <v>0</v>
      </c>
      <c r="AK53">
        <v>100</v>
      </c>
      <c r="AL53">
        <v>0</v>
      </c>
      <c r="AM53">
        <v>150</v>
      </c>
      <c r="AN53">
        <v>100</v>
      </c>
      <c r="AO53">
        <v>24.07</v>
      </c>
      <c r="AP53">
        <v>48.13</v>
      </c>
      <c r="AQ53">
        <v>50</v>
      </c>
      <c r="AR53">
        <v>0</v>
      </c>
    </row>
    <row r="54" spans="1:44">
      <c r="A54" t="s">
        <v>399</v>
      </c>
      <c r="G54" t="s">
        <v>96</v>
      </c>
      <c r="H54" s="73">
        <v>0.96</v>
      </c>
      <c r="I54" s="46">
        <v>0</v>
      </c>
      <c r="J54" s="46">
        <v>5.05</v>
      </c>
      <c r="K54" s="46">
        <v>101.08000000000001</v>
      </c>
      <c r="L54" s="46">
        <v>8.4600000000000009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0</v>
      </c>
      <c r="X54">
        <v>8.4600000000000009</v>
      </c>
      <c r="Y54">
        <v>0.96</v>
      </c>
      <c r="Z54">
        <v>25</v>
      </c>
      <c r="AA54">
        <v>182.66</v>
      </c>
      <c r="AB54">
        <v>100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5.05</v>
      </c>
      <c r="AI54">
        <v>28.88</v>
      </c>
      <c r="AJ54">
        <v>0</v>
      </c>
      <c r="AK54">
        <v>100</v>
      </c>
      <c r="AL54">
        <v>0</v>
      </c>
      <c r="AM54">
        <v>150</v>
      </c>
      <c r="AN54">
        <v>100</v>
      </c>
      <c r="AO54">
        <v>24.07</v>
      </c>
      <c r="AP54">
        <v>48.13</v>
      </c>
      <c r="AQ54">
        <v>50</v>
      </c>
      <c r="AR54">
        <v>0</v>
      </c>
    </row>
    <row r="55" spans="1:44">
      <c r="A55" t="s">
        <v>401</v>
      </c>
      <c r="G55" t="s">
        <v>97</v>
      </c>
      <c r="H55" s="73">
        <v>0.96</v>
      </c>
      <c r="I55" s="46">
        <v>0</v>
      </c>
      <c r="J55" s="46">
        <v>5.05</v>
      </c>
      <c r="K55" s="46">
        <v>101.08000000000001</v>
      </c>
      <c r="L55" s="46">
        <v>8.2100000000000009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0</v>
      </c>
      <c r="X55">
        <v>8.2100000000000009</v>
      </c>
      <c r="Y55">
        <v>0.96</v>
      </c>
      <c r="Z55">
        <v>25</v>
      </c>
      <c r="AA55">
        <v>182.66</v>
      </c>
      <c r="AB55">
        <v>100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5.05</v>
      </c>
      <c r="AI55">
        <v>28.88</v>
      </c>
      <c r="AJ55">
        <v>0</v>
      </c>
      <c r="AK55">
        <v>100</v>
      </c>
      <c r="AL55">
        <v>0</v>
      </c>
      <c r="AM55">
        <v>150</v>
      </c>
      <c r="AN55">
        <v>100</v>
      </c>
      <c r="AO55">
        <v>24.07</v>
      </c>
      <c r="AP55">
        <v>48.13</v>
      </c>
      <c r="AQ55">
        <v>50</v>
      </c>
      <c r="AR55">
        <v>0</v>
      </c>
    </row>
    <row r="56" spans="1:44">
      <c r="A56" t="s">
        <v>401</v>
      </c>
      <c r="G56" t="s">
        <v>98</v>
      </c>
      <c r="H56" s="73">
        <v>0.96</v>
      </c>
      <c r="I56" s="46">
        <v>0</v>
      </c>
      <c r="J56" s="46">
        <v>5.05</v>
      </c>
      <c r="K56" s="46">
        <v>101.08000000000001</v>
      </c>
      <c r="L56" s="46">
        <v>8.2899999999999991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0</v>
      </c>
      <c r="X56">
        <v>8.2899999999999991</v>
      </c>
      <c r="Y56">
        <v>0.96</v>
      </c>
      <c r="Z56">
        <v>25</v>
      </c>
      <c r="AA56">
        <v>182.66</v>
      </c>
      <c r="AB56">
        <v>100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5.05</v>
      </c>
      <c r="AI56">
        <v>28.88</v>
      </c>
      <c r="AJ56">
        <v>0</v>
      </c>
      <c r="AK56">
        <v>100</v>
      </c>
      <c r="AL56">
        <v>0</v>
      </c>
      <c r="AM56">
        <v>150</v>
      </c>
      <c r="AN56">
        <v>100</v>
      </c>
      <c r="AO56">
        <v>24.07</v>
      </c>
      <c r="AP56">
        <v>48.13</v>
      </c>
      <c r="AQ56">
        <v>50</v>
      </c>
      <c r="AR56">
        <v>0</v>
      </c>
    </row>
    <row r="57" spans="1:44">
      <c r="G57" t="s">
        <v>99</v>
      </c>
      <c r="H57" s="73">
        <v>0.96</v>
      </c>
      <c r="I57" s="46">
        <v>0</v>
      </c>
      <c r="J57" s="46">
        <v>5.05</v>
      </c>
      <c r="K57" s="46">
        <v>101.08000000000001</v>
      </c>
      <c r="L57" s="46">
        <v>8.09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0</v>
      </c>
      <c r="X57">
        <v>8.09</v>
      </c>
      <c r="Y57">
        <v>0.96</v>
      </c>
      <c r="Z57">
        <v>25</v>
      </c>
      <c r="AA57">
        <v>182.66</v>
      </c>
      <c r="AB57">
        <v>100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5.05</v>
      </c>
      <c r="AI57">
        <v>28.88</v>
      </c>
      <c r="AJ57">
        <v>0</v>
      </c>
      <c r="AK57">
        <v>100</v>
      </c>
      <c r="AL57">
        <v>0</v>
      </c>
      <c r="AM57">
        <v>150</v>
      </c>
      <c r="AN57">
        <v>100</v>
      </c>
      <c r="AO57">
        <v>24.07</v>
      </c>
      <c r="AP57">
        <v>48.13</v>
      </c>
      <c r="AQ57">
        <v>50</v>
      </c>
      <c r="AR57">
        <v>0</v>
      </c>
    </row>
    <row r="58" spans="1:44">
      <c r="G58" t="s">
        <v>100</v>
      </c>
      <c r="H58" s="73">
        <v>0.96</v>
      </c>
      <c r="I58" s="46">
        <v>0</v>
      </c>
      <c r="J58" s="46">
        <v>5.05</v>
      </c>
      <c r="K58" s="46">
        <v>101.08000000000001</v>
      </c>
      <c r="L58" s="46">
        <v>7.85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0</v>
      </c>
      <c r="X58">
        <v>7.85</v>
      </c>
      <c r="Y58">
        <v>0.96</v>
      </c>
      <c r="Z58">
        <v>25</v>
      </c>
      <c r="AA58">
        <v>182.66</v>
      </c>
      <c r="AB58">
        <v>100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5.05</v>
      </c>
      <c r="AI58">
        <v>28.88</v>
      </c>
      <c r="AJ58">
        <v>0</v>
      </c>
      <c r="AK58">
        <v>100</v>
      </c>
      <c r="AL58">
        <v>0</v>
      </c>
      <c r="AM58">
        <v>150</v>
      </c>
      <c r="AN58">
        <v>100</v>
      </c>
      <c r="AO58">
        <v>24.07</v>
      </c>
      <c r="AP58">
        <v>48.13</v>
      </c>
      <c r="AQ58">
        <v>50</v>
      </c>
      <c r="AR58">
        <v>0</v>
      </c>
    </row>
    <row r="59" spans="1:44">
      <c r="G59" t="s">
        <v>101</v>
      </c>
      <c r="H59" s="73">
        <v>0.96</v>
      </c>
      <c r="I59" s="46">
        <v>0</v>
      </c>
      <c r="J59" s="46">
        <v>5.05</v>
      </c>
      <c r="K59" s="46">
        <v>101.08000000000001</v>
      </c>
      <c r="L59" s="46">
        <v>7.62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0</v>
      </c>
      <c r="X59">
        <v>7.62</v>
      </c>
      <c r="Y59">
        <v>0.96</v>
      </c>
      <c r="Z59">
        <v>25</v>
      </c>
      <c r="AA59">
        <v>182.66</v>
      </c>
      <c r="AB59">
        <v>100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5.05</v>
      </c>
      <c r="AI59">
        <v>28.88</v>
      </c>
      <c r="AJ59">
        <v>0</v>
      </c>
      <c r="AK59">
        <v>100</v>
      </c>
      <c r="AL59">
        <v>0</v>
      </c>
      <c r="AM59">
        <v>150</v>
      </c>
      <c r="AN59">
        <v>100</v>
      </c>
      <c r="AO59">
        <v>24.07</v>
      </c>
      <c r="AP59">
        <v>48.13</v>
      </c>
      <c r="AQ59">
        <v>50</v>
      </c>
      <c r="AR59">
        <v>0</v>
      </c>
    </row>
    <row r="60" spans="1:44">
      <c r="G60" t="s">
        <v>102</v>
      </c>
      <c r="H60" s="73">
        <v>0.96</v>
      </c>
      <c r="I60" s="46">
        <v>0</v>
      </c>
      <c r="J60" s="46">
        <v>5.05</v>
      </c>
      <c r="K60" s="46">
        <v>101.08000000000001</v>
      </c>
      <c r="L60" s="46">
        <v>6.06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0</v>
      </c>
      <c r="X60">
        <v>6.06</v>
      </c>
      <c r="Y60">
        <v>0.96</v>
      </c>
      <c r="Z60">
        <v>25</v>
      </c>
      <c r="AA60">
        <v>182.66</v>
      </c>
      <c r="AB60">
        <v>100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5.05</v>
      </c>
      <c r="AI60">
        <v>28.88</v>
      </c>
      <c r="AJ60">
        <v>0</v>
      </c>
      <c r="AK60">
        <v>100</v>
      </c>
      <c r="AL60">
        <v>0</v>
      </c>
      <c r="AM60">
        <v>150</v>
      </c>
      <c r="AN60">
        <v>100</v>
      </c>
      <c r="AO60">
        <v>24.07</v>
      </c>
      <c r="AP60">
        <v>48.13</v>
      </c>
      <c r="AQ60">
        <v>50</v>
      </c>
      <c r="AR60">
        <v>0</v>
      </c>
    </row>
    <row r="61" spans="1:44">
      <c r="G61" t="s">
        <v>103</v>
      </c>
      <c r="H61" s="73">
        <v>0.96</v>
      </c>
      <c r="I61" s="46">
        <v>0</v>
      </c>
      <c r="J61" s="46">
        <v>5.05</v>
      </c>
      <c r="K61" s="46">
        <v>101.08000000000001</v>
      </c>
      <c r="L61" s="46">
        <v>5.77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0</v>
      </c>
      <c r="X61">
        <v>5.77</v>
      </c>
      <c r="Y61">
        <v>0.96</v>
      </c>
      <c r="Z61">
        <v>25</v>
      </c>
      <c r="AA61">
        <v>182.66</v>
      </c>
      <c r="AB61">
        <v>100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5.05</v>
      </c>
      <c r="AI61">
        <v>28.88</v>
      </c>
      <c r="AJ61">
        <v>0</v>
      </c>
      <c r="AK61">
        <v>100</v>
      </c>
      <c r="AL61">
        <v>0</v>
      </c>
      <c r="AM61">
        <v>150</v>
      </c>
      <c r="AN61">
        <v>100</v>
      </c>
      <c r="AO61">
        <v>24.07</v>
      </c>
      <c r="AP61">
        <v>48.13</v>
      </c>
      <c r="AQ61">
        <v>50</v>
      </c>
      <c r="AR61">
        <v>0</v>
      </c>
    </row>
    <row r="62" spans="1:44">
      <c r="G62" t="s">
        <v>104</v>
      </c>
      <c r="H62" s="73">
        <v>0.96</v>
      </c>
      <c r="I62" s="46">
        <v>0</v>
      </c>
      <c r="J62" s="46">
        <v>5.05</v>
      </c>
      <c r="K62" s="46">
        <v>101.08000000000001</v>
      </c>
      <c r="L62" s="46">
        <v>6.78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0</v>
      </c>
      <c r="X62">
        <v>6.78</v>
      </c>
      <c r="Y62">
        <v>0.96</v>
      </c>
      <c r="Z62">
        <v>25</v>
      </c>
      <c r="AA62">
        <v>182.66</v>
      </c>
      <c r="AB62">
        <v>100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5.05</v>
      </c>
      <c r="AI62">
        <v>28.88</v>
      </c>
      <c r="AJ62">
        <v>0</v>
      </c>
      <c r="AK62">
        <v>100</v>
      </c>
      <c r="AL62">
        <v>0</v>
      </c>
      <c r="AM62">
        <v>150</v>
      </c>
      <c r="AN62">
        <v>100</v>
      </c>
      <c r="AO62">
        <v>24.07</v>
      </c>
      <c r="AP62">
        <v>48.13</v>
      </c>
      <c r="AQ62">
        <v>50</v>
      </c>
      <c r="AR62">
        <v>0</v>
      </c>
    </row>
    <row r="63" spans="1:44">
      <c r="G63" t="s">
        <v>105</v>
      </c>
      <c r="H63" s="73">
        <v>0.77</v>
      </c>
      <c r="I63" s="46">
        <v>0</v>
      </c>
      <c r="J63" s="46">
        <v>4.97</v>
      </c>
      <c r="K63" s="46">
        <v>101.08000000000001</v>
      </c>
      <c r="L63" s="46">
        <v>5.99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0</v>
      </c>
      <c r="X63">
        <v>5.99</v>
      </c>
      <c r="Y63">
        <v>0.77</v>
      </c>
      <c r="Z63">
        <v>25</v>
      </c>
      <c r="AA63">
        <v>182.66</v>
      </c>
      <c r="AB63">
        <v>100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4.97</v>
      </c>
      <c r="AI63">
        <v>28.88</v>
      </c>
      <c r="AJ63">
        <v>0</v>
      </c>
      <c r="AK63">
        <v>100</v>
      </c>
      <c r="AL63">
        <v>0</v>
      </c>
      <c r="AM63">
        <v>150</v>
      </c>
      <c r="AN63">
        <v>100</v>
      </c>
      <c r="AO63">
        <v>24.07</v>
      </c>
      <c r="AP63">
        <v>48.13</v>
      </c>
      <c r="AQ63">
        <v>50</v>
      </c>
      <c r="AR63">
        <v>0</v>
      </c>
    </row>
    <row r="64" spans="1:44">
      <c r="G64" t="s">
        <v>106</v>
      </c>
      <c r="H64" s="73">
        <v>0.77</v>
      </c>
      <c r="I64" s="46">
        <v>0</v>
      </c>
      <c r="J64" s="46">
        <v>4.97</v>
      </c>
      <c r="K64" s="46">
        <v>101.08000000000001</v>
      </c>
      <c r="L64" s="46">
        <v>4.92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0</v>
      </c>
      <c r="X64">
        <v>4.92</v>
      </c>
      <c r="Y64">
        <v>0.77</v>
      </c>
      <c r="Z64">
        <v>25</v>
      </c>
      <c r="AA64">
        <v>182.66</v>
      </c>
      <c r="AB64">
        <v>100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4.97</v>
      </c>
      <c r="AI64">
        <v>28.88</v>
      </c>
      <c r="AJ64">
        <v>0</v>
      </c>
      <c r="AK64">
        <v>100</v>
      </c>
      <c r="AL64">
        <v>0</v>
      </c>
      <c r="AM64">
        <v>150</v>
      </c>
      <c r="AN64">
        <v>100</v>
      </c>
      <c r="AO64">
        <v>24.07</v>
      </c>
      <c r="AP64">
        <v>48.13</v>
      </c>
      <c r="AQ64">
        <v>50</v>
      </c>
      <c r="AR64">
        <v>0</v>
      </c>
    </row>
    <row r="65" spans="7:44">
      <c r="G65" t="s">
        <v>107</v>
      </c>
      <c r="H65" s="73">
        <v>0.77</v>
      </c>
      <c r="I65" s="46">
        <v>0</v>
      </c>
      <c r="J65" s="46">
        <v>4.97</v>
      </c>
      <c r="K65" s="46">
        <v>101.08000000000001</v>
      </c>
      <c r="L65" s="46">
        <v>5.18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0</v>
      </c>
      <c r="X65">
        <v>5.18</v>
      </c>
      <c r="Y65">
        <v>0.77</v>
      </c>
      <c r="Z65">
        <v>25</v>
      </c>
      <c r="AA65">
        <v>182.66</v>
      </c>
      <c r="AB65">
        <v>100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4.97</v>
      </c>
      <c r="AI65">
        <v>28.88</v>
      </c>
      <c r="AJ65">
        <v>0</v>
      </c>
      <c r="AK65">
        <v>100</v>
      </c>
      <c r="AL65">
        <v>0</v>
      </c>
      <c r="AM65">
        <v>150</v>
      </c>
      <c r="AN65">
        <v>100</v>
      </c>
      <c r="AO65">
        <v>24.07</v>
      </c>
      <c r="AP65">
        <v>48.13</v>
      </c>
      <c r="AQ65">
        <v>50</v>
      </c>
      <c r="AR65">
        <v>0</v>
      </c>
    </row>
    <row r="66" spans="7:44">
      <c r="G66" t="s">
        <v>108</v>
      </c>
      <c r="H66" s="73">
        <v>0.77</v>
      </c>
      <c r="I66" s="46">
        <v>0</v>
      </c>
      <c r="J66" s="46">
        <v>4.97</v>
      </c>
      <c r="K66" s="46">
        <v>101.08000000000001</v>
      </c>
      <c r="L66" s="46">
        <v>2.08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0</v>
      </c>
      <c r="X66">
        <v>2.08</v>
      </c>
      <c r="Y66">
        <v>0.77</v>
      </c>
      <c r="Z66">
        <v>25</v>
      </c>
      <c r="AA66">
        <v>182.66</v>
      </c>
      <c r="AB66">
        <v>100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4.97</v>
      </c>
      <c r="AI66">
        <v>28.88</v>
      </c>
      <c r="AJ66">
        <v>0</v>
      </c>
      <c r="AK66">
        <v>100</v>
      </c>
      <c r="AL66">
        <v>0</v>
      </c>
      <c r="AM66">
        <v>150</v>
      </c>
      <c r="AN66">
        <v>100</v>
      </c>
      <c r="AO66">
        <v>24.07</v>
      </c>
      <c r="AP66">
        <v>48.13</v>
      </c>
      <c r="AQ66">
        <v>50</v>
      </c>
      <c r="AR66">
        <v>0</v>
      </c>
    </row>
    <row r="67" spans="7:44">
      <c r="G67" t="s">
        <v>109</v>
      </c>
      <c r="H67" s="73">
        <v>0.53</v>
      </c>
      <c r="I67" s="46">
        <v>0</v>
      </c>
      <c r="J67" s="46">
        <v>4.97</v>
      </c>
      <c r="K67" s="46">
        <v>101.08000000000001</v>
      </c>
      <c r="L67" s="46">
        <v>2.7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0</v>
      </c>
      <c r="X67">
        <v>2.7</v>
      </c>
      <c r="Y67">
        <v>0.53</v>
      </c>
      <c r="Z67">
        <v>25</v>
      </c>
      <c r="AA67">
        <v>182.66</v>
      </c>
      <c r="AB67">
        <v>100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4.97</v>
      </c>
      <c r="AI67">
        <v>28.88</v>
      </c>
      <c r="AJ67">
        <v>0</v>
      </c>
      <c r="AK67">
        <v>100</v>
      </c>
      <c r="AL67">
        <v>0</v>
      </c>
      <c r="AM67">
        <v>150</v>
      </c>
      <c r="AN67">
        <v>100</v>
      </c>
      <c r="AO67">
        <v>24.07</v>
      </c>
      <c r="AP67">
        <v>48.13</v>
      </c>
      <c r="AQ67">
        <v>50</v>
      </c>
      <c r="AR67">
        <v>0</v>
      </c>
    </row>
    <row r="68" spans="7:44">
      <c r="G68" t="s">
        <v>110</v>
      </c>
      <c r="H68" s="73">
        <v>0.53</v>
      </c>
      <c r="I68" s="46">
        <v>0</v>
      </c>
      <c r="J68" s="46">
        <v>4.97</v>
      </c>
      <c r="K68" s="46">
        <v>101.08000000000001</v>
      </c>
      <c r="L68" s="46">
        <v>3.09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0</v>
      </c>
      <c r="X68">
        <v>3.09</v>
      </c>
      <c r="Y68">
        <v>0.53</v>
      </c>
      <c r="Z68">
        <v>25</v>
      </c>
      <c r="AA68">
        <v>182.66</v>
      </c>
      <c r="AB68">
        <v>100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4.97</v>
      </c>
      <c r="AI68">
        <v>28.88</v>
      </c>
      <c r="AJ68">
        <v>0</v>
      </c>
      <c r="AK68">
        <v>100</v>
      </c>
      <c r="AL68">
        <v>0</v>
      </c>
      <c r="AM68">
        <v>150</v>
      </c>
      <c r="AN68">
        <v>100</v>
      </c>
      <c r="AO68">
        <v>24.07</v>
      </c>
      <c r="AP68">
        <v>48.13</v>
      </c>
      <c r="AQ68">
        <v>50</v>
      </c>
      <c r="AR68">
        <v>0</v>
      </c>
    </row>
    <row r="69" spans="7:44">
      <c r="G69" t="s">
        <v>111</v>
      </c>
      <c r="H69" s="73">
        <v>0.53</v>
      </c>
      <c r="I69" s="46">
        <v>0</v>
      </c>
      <c r="J69" s="46">
        <v>4.97</v>
      </c>
      <c r="K69" s="46">
        <v>101.07000000000001</v>
      </c>
      <c r="L69" s="46">
        <v>2.89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0</v>
      </c>
      <c r="X69">
        <v>2.89</v>
      </c>
      <c r="Y69">
        <v>0.53</v>
      </c>
      <c r="Z69">
        <v>25</v>
      </c>
      <c r="AA69">
        <v>182.66</v>
      </c>
      <c r="AB69">
        <v>100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4.97</v>
      </c>
      <c r="AI69">
        <v>28.88</v>
      </c>
      <c r="AJ69">
        <v>0</v>
      </c>
      <c r="AK69">
        <v>100</v>
      </c>
      <c r="AL69">
        <v>0</v>
      </c>
      <c r="AM69">
        <v>150</v>
      </c>
      <c r="AN69">
        <v>100</v>
      </c>
      <c r="AO69">
        <v>18.77</v>
      </c>
      <c r="AP69">
        <v>48.13</v>
      </c>
      <c r="AQ69">
        <v>50</v>
      </c>
      <c r="AR69">
        <v>5.29</v>
      </c>
    </row>
    <row r="70" spans="7:44">
      <c r="G70" t="s">
        <v>112</v>
      </c>
      <c r="H70" s="73">
        <v>0.53</v>
      </c>
      <c r="I70" s="46">
        <v>0</v>
      </c>
      <c r="J70" s="46">
        <v>4.97</v>
      </c>
      <c r="K70" s="46">
        <v>101.08000000000001</v>
      </c>
      <c r="L70" s="46">
        <v>2.12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0</v>
      </c>
      <c r="X70">
        <v>2.12</v>
      </c>
      <c r="Y70">
        <v>0.53</v>
      </c>
      <c r="Z70">
        <v>25</v>
      </c>
      <c r="AA70">
        <v>182.66</v>
      </c>
      <c r="AB70">
        <v>100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4.97</v>
      </c>
      <c r="AI70">
        <v>28.88</v>
      </c>
      <c r="AJ70">
        <v>0</v>
      </c>
      <c r="AK70">
        <v>100</v>
      </c>
      <c r="AL70">
        <v>0</v>
      </c>
      <c r="AM70">
        <v>150</v>
      </c>
      <c r="AN70">
        <v>100</v>
      </c>
      <c r="AO70">
        <v>11.36</v>
      </c>
      <c r="AP70">
        <v>48.13</v>
      </c>
      <c r="AQ70">
        <v>50</v>
      </c>
      <c r="AR70">
        <v>12.71</v>
      </c>
    </row>
    <row r="71" spans="7:44">
      <c r="G71" t="s">
        <v>113</v>
      </c>
      <c r="H71" s="73">
        <v>0.53</v>
      </c>
      <c r="I71" s="46">
        <v>0</v>
      </c>
      <c r="J71" s="46">
        <v>5.05</v>
      </c>
      <c r="K71" s="46">
        <v>48.13</v>
      </c>
      <c r="L71" s="46">
        <v>1.1100000000000001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0</v>
      </c>
      <c r="X71">
        <v>1.1100000000000001</v>
      </c>
      <c r="Y71">
        <v>0.53</v>
      </c>
      <c r="Z71">
        <v>25</v>
      </c>
      <c r="AA71">
        <v>182.66</v>
      </c>
      <c r="AB71">
        <v>100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5.05</v>
      </c>
      <c r="AI71">
        <v>0</v>
      </c>
      <c r="AJ71">
        <v>0</v>
      </c>
      <c r="AK71">
        <v>100</v>
      </c>
      <c r="AL71">
        <v>0</v>
      </c>
      <c r="AM71">
        <v>150</v>
      </c>
      <c r="AN71">
        <v>100</v>
      </c>
      <c r="AO71">
        <v>0</v>
      </c>
      <c r="AP71">
        <v>48.13</v>
      </c>
      <c r="AQ71">
        <v>50</v>
      </c>
      <c r="AR71">
        <v>0</v>
      </c>
    </row>
    <row r="72" spans="7:44">
      <c r="G72" t="s">
        <v>114</v>
      </c>
      <c r="H72" s="73">
        <v>0.53</v>
      </c>
      <c r="I72" s="46">
        <v>0</v>
      </c>
      <c r="J72" s="46">
        <v>5.05</v>
      </c>
      <c r="K72" s="46">
        <v>48.13</v>
      </c>
      <c r="L72" s="46">
        <v>0.89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0</v>
      </c>
      <c r="X72">
        <v>0.89</v>
      </c>
      <c r="Y72">
        <v>0.53</v>
      </c>
      <c r="Z72">
        <v>25</v>
      </c>
      <c r="AA72">
        <v>182.66</v>
      </c>
      <c r="AB72">
        <v>100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5.05</v>
      </c>
      <c r="AI72">
        <v>0</v>
      </c>
      <c r="AJ72">
        <v>0</v>
      </c>
      <c r="AK72">
        <v>100</v>
      </c>
      <c r="AL72">
        <v>0</v>
      </c>
      <c r="AM72">
        <v>150</v>
      </c>
      <c r="AN72">
        <v>100</v>
      </c>
      <c r="AO72">
        <v>0</v>
      </c>
      <c r="AP72">
        <v>48.13</v>
      </c>
      <c r="AQ72">
        <v>50</v>
      </c>
      <c r="AR72">
        <v>0</v>
      </c>
    </row>
    <row r="73" spans="7:44">
      <c r="G73" t="s">
        <v>115</v>
      </c>
      <c r="H73" s="73">
        <v>0.53</v>
      </c>
      <c r="I73" s="46">
        <v>0</v>
      </c>
      <c r="J73" s="46">
        <v>5.05</v>
      </c>
      <c r="K73" s="46">
        <v>48.13</v>
      </c>
      <c r="L73" s="46">
        <v>0.8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0</v>
      </c>
      <c r="X73">
        <v>0.8</v>
      </c>
      <c r="Y73">
        <v>0.53</v>
      </c>
      <c r="Z73">
        <v>25</v>
      </c>
      <c r="AA73">
        <v>182.66</v>
      </c>
      <c r="AB73">
        <v>100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5.05</v>
      </c>
      <c r="AI73">
        <v>0</v>
      </c>
      <c r="AJ73">
        <v>0</v>
      </c>
      <c r="AK73">
        <v>100</v>
      </c>
      <c r="AL73">
        <v>0</v>
      </c>
      <c r="AM73">
        <v>150</v>
      </c>
      <c r="AN73">
        <v>100</v>
      </c>
      <c r="AO73">
        <v>0</v>
      </c>
      <c r="AP73">
        <v>48.13</v>
      </c>
      <c r="AQ73">
        <v>50</v>
      </c>
      <c r="AR73">
        <v>0</v>
      </c>
    </row>
    <row r="74" spans="7:44">
      <c r="G74" t="s">
        <v>116</v>
      </c>
      <c r="H74" s="73">
        <v>0.53</v>
      </c>
      <c r="I74" s="46">
        <v>0</v>
      </c>
      <c r="J74" s="46">
        <v>5.05</v>
      </c>
      <c r="K74" s="46">
        <v>48.13</v>
      </c>
      <c r="L74" s="46">
        <v>0.52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0</v>
      </c>
      <c r="X74">
        <v>0.52</v>
      </c>
      <c r="Y74">
        <v>0.53</v>
      </c>
      <c r="Z74">
        <v>25</v>
      </c>
      <c r="AA74">
        <v>182.66</v>
      </c>
      <c r="AB74">
        <v>100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5.05</v>
      </c>
      <c r="AI74">
        <v>0</v>
      </c>
      <c r="AJ74">
        <v>0</v>
      </c>
      <c r="AK74">
        <v>100</v>
      </c>
      <c r="AL74">
        <v>0</v>
      </c>
      <c r="AM74">
        <v>150</v>
      </c>
      <c r="AN74">
        <v>100</v>
      </c>
      <c r="AO74">
        <v>0</v>
      </c>
      <c r="AP74">
        <v>48.13</v>
      </c>
      <c r="AQ74">
        <v>50</v>
      </c>
      <c r="AR74">
        <v>0</v>
      </c>
    </row>
    <row r="75" spans="7:44">
      <c r="G75" t="s">
        <v>117</v>
      </c>
      <c r="H75" s="73">
        <v>0.53</v>
      </c>
      <c r="I75" s="46">
        <v>0</v>
      </c>
      <c r="J75" s="46">
        <v>5.05</v>
      </c>
      <c r="K75" s="46">
        <v>48.13</v>
      </c>
      <c r="L75" s="46">
        <v>0.26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25</v>
      </c>
      <c r="X75">
        <v>0.26</v>
      </c>
      <c r="Y75">
        <v>0.53</v>
      </c>
      <c r="Z75">
        <v>25</v>
      </c>
      <c r="AA75">
        <v>102.01</v>
      </c>
      <c r="AB75">
        <v>100</v>
      </c>
      <c r="AC75">
        <v>0</v>
      </c>
      <c r="AD75">
        <v>57.76</v>
      </c>
      <c r="AE75">
        <v>0</v>
      </c>
      <c r="AF75">
        <v>0</v>
      </c>
      <c r="AG75">
        <v>0</v>
      </c>
      <c r="AH75">
        <v>5.05</v>
      </c>
      <c r="AI75">
        <v>0</v>
      </c>
      <c r="AJ75">
        <v>0</v>
      </c>
      <c r="AK75">
        <v>100</v>
      </c>
      <c r="AL75">
        <v>0</v>
      </c>
      <c r="AM75">
        <v>150</v>
      </c>
      <c r="AN75">
        <v>100</v>
      </c>
      <c r="AO75">
        <v>0</v>
      </c>
      <c r="AP75">
        <v>48.13</v>
      </c>
      <c r="AQ75">
        <v>100</v>
      </c>
      <c r="AR75">
        <v>0</v>
      </c>
    </row>
    <row r="76" spans="7:44">
      <c r="G76" t="s">
        <v>118</v>
      </c>
      <c r="H76" s="73">
        <v>0.53</v>
      </c>
      <c r="I76" s="46">
        <v>0</v>
      </c>
      <c r="J76" s="46">
        <v>5.05</v>
      </c>
      <c r="K76" s="46">
        <v>48.13</v>
      </c>
      <c r="L76" s="46">
        <v>0.1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25</v>
      </c>
      <c r="X76">
        <v>0.1</v>
      </c>
      <c r="Y76">
        <v>0.53</v>
      </c>
      <c r="Z76">
        <v>25</v>
      </c>
      <c r="AA76">
        <v>102.01</v>
      </c>
      <c r="AB76">
        <v>100</v>
      </c>
      <c r="AC76">
        <v>0</v>
      </c>
      <c r="AD76">
        <v>57.76</v>
      </c>
      <c r="AE76">
        <v>0</v>
      </c>
      <c r="AF76">
        <v>0</v>
      </c>
      <c r="AG76">
        <v>0</v>
      </c>
      <c r="AH76">
        <v>5.05</v>
      </c>
      <c r="AI76">
        <v>0</v>
      </c>
      <c r="AJ76">
        <v>0</v>
      </c>
      <c r="AK76">
        <v>100</v>
      </c>
      <c r="AL76">
        <v>0</v>
      </c>
      <c r="AM76">
        <v>150</v>
      </c>
      <c r="AN76">
        <v>100</v>
      </c>
      <c r="AO76">
        <v>0</v>
      </c>
      <c r="AP76">
        <v>48.13</v>
      </c>
      <c r="AQ76">
        <v>100</v>
      </c>
      <c r="AR76">
        <v>0</v>
      </c>
    </row>
    <row r="77" spans="7:44">
      <c r="G77" t="s">
        <v>119</v>
      </c>
      <c r="H77" s="73">
        <v>0.53</v>
      </c>
      <c r="I77" s="46">
        <v>0</v>
      </c>
      <c r="J77" s="46">
        <v>5.05</v>
      </c>
      <c r="K77" s="46">
        <v>48.13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25</v>
      </c>
      <c r="X77">
        <v>0</v>
      </c>
      <c r="Y77">
        <v>0.53</v>
      </c>
      <c r="Z77">
        <v>25</v>
      </c>
      <c r="AA77">
        <v>102.01</v>
      </c>
      <c r="AB77">
        <v>100</v>
      </c>
      <c r="AC77">
        <v>0</v>
      </c>
      <c r="AD77">
        <v>57.76</v>
      </c>
      <c r="AE77">
        <v>0</v>
      </c>
      <c r="AF77">
        <v>0</v>
      </c>
      <c r="AG77">
        <v>0</v>
      </c>
      <c r="AH77">
        <v>5.05</v>
      </c>
      <c r="AI77">
        <v>0</v>
      </c>
      <c r="AJ77">
        <v>0</v>
      </c>
      <c r="AK77">
        <v>100</v>
      </c>
      <c r="AL77">
        <v>0</v>
      </c>
      <c r="AM77">
        <v>150</v>
      </c>
      <c r="AN77">
        <v>100</v>
      </c>
      <c r="AO77">
        <v>0</v>
      </c>
      <c r="AP77">
        <v>48.13</v>
      </c>
      <c r="AQ77">
        <v>100</v>
      </c>
      <c r="AR77">
        <v>0</v>
      </c>
    </row>
    <row r="78" spans="7:44">
      <c r="G78" t="s">
        <v>120</v>
      </c>
      <c r="H78" s="73">
        <v>0.53</v>
      </c>
      <c r="I78" s="46">
        <v>0</v>
      </c>
      <c r="J78" s="46">
        <v>5.05</v>
      </c>
      <c r="K78" s="46">
        <v>48.13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25</v>
      </c>
      <c r="X78">
        <v>0</v>
      </c>
      <c r="Y78">
        <v>0.53</v>
      </c>
      <c r="Z78">
        <v>25</v>
      </c>
      <c r="AA78">
        <v>102.01</v>
      </c>
      <c r="AB78">
        <v>100</v>
      </c>
      <c r="AC78">
        <v>0</v>
      </c>
      <c r="AD78">
        <v>57.76</v>
      </c>
      <c r="AE78">
        <v>0</v>
      </c>
      <c r="AF78">
        <v>0</v>
      </c>
      <c r="AG78">
        <v>0</v>
      </c>
      <c r="AH78">
        <v>5.05</v>
      </c>
      <c r="AI78">
        <v>0</v>
      </c>
      <c r="AJ78">
        <v>0</v>
      </c>
      <c r="AK78">
        <v>100</v>
      </c>
      <c r="AL78">
        <v>0</v>
      </c>
      <c r="AM78">
        <v>150</v>
      </c>
      <c r="AN78">
        <v>100</v>
      </c>
      <c r="AO78">
        <v>0</v>
      </c>
      <c r="AP78">
        <v>48.13</v>
      </c>
      <c r="AQ78">
        <v>100</v>
      </c>
      <c r="AR78">
        <v>0</v>
      </c>
    </row>
    <row r="79" spans="7:44">
      <c r="G79" t="s">
        <v>121</v>
      </c>
      <c r="H79" s="73">
        <v>0.63</v>
      </c>
      <c r="I79" s="46">
        <v>0</v>
      </c>
      <c r="J79" s="46">
        <v>5.15</v>
      </c>
      <c r="K79" s="46">
        <v>48.13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25</v>
      </c>
      <c r="X79">
        <v>0</v>
      </c>
      <c r="Y79">
        <v>0.63</v>
      </c>
      <c r="Z79">
        <v>25</v>
      </c>
      <c r="AA79">
        <v>102.01</v>
      </c>
      <c r="AB79">
        <v>100</v>
      </c>
      <c r="AC79">
        <v>0</v>
      </c>
      <c r="AD79">
        <v>57.76</v>
      </c>
      <c r="AE79">
        <v>0</v>
      </c>
      <c r="AF79">
        <v>0</v>
      </c>
      <c r="AG79">
        <v>0</v>
      </c>
      <c r="AH79">
        <v>5.15</v>
      </c>
      <c r="AI79">
        <v>0</v>
      </c>
      <c r="AJ79">
        <v>0</v>
      </c>
      <c r="AK79">
        <v>100</v>
      </c>
      <c r="AL79">
        <v>0</v>
      </c>
      <c r="AM79">
        <v>150</v>
      </c>
      <c r="AN79">
        <v>100</v>
      </c>
      <c r="AO79">
        <v>0</v>
      </c>
      <c r="AP79">
        <v>48.13</v>
      </c>
      <c r="AQ79">
        <v>100</v>
      </c>
      <c r="AR79">
        <v>0</v>
      </c>
    </row>
    <row r="80" spans="7:44">
      <c r="G80" t="s">
        <v>122</v>
      </c>
      <c r="H80" s="73">
        <v>0.63</v>
      </c>
      <c r="I80" s="46">
        <v>0</v>
      </c>
      <c r="J80" s="46">
        <v>5.15</v>
      </c>
      <c r="K80" s="46">
        <v>48.13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25</v>
      </c>
      <c r="X80">
        <v>0</v>
      </c>
      <c r="Y80">
        <v>0.63</v>
      </c>
      <c r="Z80">
        <v>25</v>
      </c>
      <c r="AA80">
        <v>102.01</v>
      </c>
      <c r="AB80">
        <v>100</v>
      </c>
      <c r="AC80">
        <v>0</v>
      </c>
      <c r="AD80">
        <v>57.76</v>
      </c>
      <c r="AE80">
        <v>0</v>
      </c>
      <c r="AF80">
        <v>0</v>
      </c>
      <c r="AG80">
        <v>0</v>
      </c>
      <c r="AH80">
        <v>5.15</v>
      </c>
      <c r="AI80">
        <v>0</v>
      </c>
      <c r="AJ80">
        <v>0</v>
      </c>
      <c r="AK80">
        <v>100</v>
      </c>
      <c r="AL80">
        <v>0</v>
      </c>
      <c r="AM80">
        <v>150</v>
      </c>
      <c r="AN80">
        <v>100</v>
      </c>
      <c r="AO80">
        <v>0</v>
      </c>
      <c r="AP80">
        <v>48.13</v>
      </c>
      <c r="AQ80">
        <v>100</v>
      </c>
      <c r="AR80">
        <v>0</v>
      </c>
    </row>
    <row r="81" spans="7:44">
      <c r="G81" t="s">
        <v>123</v>
      </c>
      <c r="H81" s="73">
        <v>0.63</v>
      </c>
      <c r="I81" s="46">
        <v>0</v>
      </c>
      <c r="J81" s="46">
        <v>5.15</v>
      </c>
      <c r="K81" s="46">
        <v>48.13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25</v>
      </c>
      <c r="X81">
        <v>0</v>
      </c>
      <c r="Y81">
        <v>0.63</v>
      </c>
      <c r="Z81">
        <v>25</v>
      </c>
      <c r="AA81">
        <v>102.01</v>
      </c>
      <c r="AB81">
        <v>100</v>
      </c>
      <c r="AC81">
        <v>0</v>
      </c>
      <c r="AD81">
        <v>57.76</v>
      </c>
      <c r="AE81">
        <v>0</v>
      </c>
      <c r="AF81">
        <v>0</v>
      </c>
      <c r="AG81">
        <v>0</v>
      </c>
      <c r="AH81">
        <v>5.15</v>
      </c>
      <c r="AI81">
        <v>0</v>
      </c>
      <c r="AJ81">
        <v>0</v>
      </c>
      <c r="AK81">
        <v>100</v>
      </c>
      <c r="AL81">
        <v>0</v>
      </c>
      <c r="AM81">
        <v>150</v>
      </c>
      <c r="AN81">
        <v>100</v>
      </c>
      <c r="AO81">
        <v>0</v>
      </c>
      <c r="AP81">
        <v>48.13</v>
      </c>
      <c r="AQ81">
        <v>100</v>
      </c>
      <c r="AR81">
        <v>0</v>
      </c>
    </row>
    <row r="82" spans="7:44">
      <c r="G82" t="s">
        <v>124</v>
      </c>
      <c r="H82" s="73">
        <v>0.63</v>
      </c>
      <c r="I82" s="46">
        <v>0</v>
      </c>
      <c r="J82" s="46">
        <v>5.15</v>
      </c>
      <c r="K82" s="46">
        <v>48.13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25</v>
      </c>
      <c r="X82">
        <v>0</v>
      </c>
      <c r="Y82">
        <v>0.63</v>
      </c>
      <c r="Z82">
        <v>25</v>
      </c>
      <c r="AA82">
        <v>102.01</v>
      </c>
      <c r="AB82">
        <v>100</v>
      </c>
      <c r="AC82">
        <v>0</v>
      </c>
      <c r="AD82">
        <v>57.76</v>
      </c>
      <c r="AE82">
        <v>0</v>
      </c>
      <c r="AF82">
        <v>0</v>
      </c>
      <c r="AG82">
        <v>0</v>
      </c>
      <c r="AH82">
        <v>5.15</v>
      </c>
      <c r="AI82">
        <v>0</v>
      </c>
      <c r="AJ82">
        <v>0</v>
      </c>
      <c r="AK82">
        <v>100</v>
      </c>
      <c r="AL82">
        <v>0</v>
      </c>
      <c r="AM82">
        <v>150</v>
      </c>
      <c r="AN82">
        <v>100</v>
      </c>
      <c r="AO82">
        <v>0</v>
      </c>
      <c r="AP82">
        <v>48.13</v>
      </c>
      <c r="AQ82">
        <v>100</v>
      </c>
      <c r="AR82">
        <v>0</v>
      </c>
    </row>
    <row r="83" spans="7:44">
      <c r="G83" t="s">
        <v>125</v>
      </c>
      <c r="H83" s="73">
        <v>0.63</v>
      </c>
      <c r="I83" s="46">
        <v>0</v>
      </c>
      <c r="J83" s="46">
        <v>5.15</v>
      </c>
      <c r="K83" s="46">
        <v>48.13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25</v>
      </c>
      <c r="X83">
        <v>0</v>
      </c>
      <c r="Y83">
        <v>0.63</v>
      </c>
      <c r="Z83">
        <v>25</v>
      </c>
      <c r="AA83">
        <v>102.01</v>
      </c>
      <c r="AB83">
        <v>100</v>
      </c>
      <c r="AC83">
        <v>0</v>
      </c>
      <c r="AD83">
        <v>57.76</v>
      </c>
      <c r="AE83">
        <v>0</v>
      </c>
      <c r="AF83">
        <v>0</v>
      </c>
      <c r="AG83">
        <v>0</v>
      </c>
      <c r="AH83">
        <v>5.15</v>
      </c>
      <c r="AI83">
        <v>0</v>
      </c>
      <c r="AJ83">
        <v>0</v>
      </c>
      <c r="AK83">
        <v>100</v>
      </c>
      <c r="AL83">
        <v>0</v>
      </c>
      <c r="AM83">
        <v>150</v>
      </c>
      <c r="AN83">
        <v>100</v>
      </c>
      <c r="AO83">
        <v>0</v>
      </c>
      <c r="AP83">
        <v>48.13</v>
      </c>
      <c r="AQ83">
        <v>100</v>
      </c>
      <c r="AR83">
        <v>0</v>
      </c>
    </row>
    <row r="84" spans="7:44">
      <c r="G84" t="s">
        <v>126</v>
      </c>
      <c r="H84" s="73">
        <v>0.63</v>
      </c>
      <c r="I84" s="46">
        <v>0</v>
      </c>
      <c r="J84" s="46">
        <v>5.15</v>
      </c>
      <c r="K84" s="46">
        <v>48.13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25</v>
      </c>
      <c r="X84">
        <v>0</v>
      </c>
      <c r="Y84">
        <v>0.63</v>
      </c>
      <c r="Z84">
        <v>25</v>
      </c>
      <c r="AA84">
        <v>102.01</v>
      </c>
      <c r="AB84">
        <v>100</v>
      </c>
      <c r="AC84">
        <v>0</v>
      </c>
      <c r="AD84">
        <v>57.76</v>
      </c>
      <c r="AE84">
        <v>0</v>
      </c>
      <c r="AF84">
        <v>0</v>
      </c>
      <c r="AG84">
        <v>0</v>
      </c>
      <c r="AH84">
        <v>5.15</v>
      </c>
      <c r="AI84">
        <v>0</v>
      </c>
      <c r="AJ84">
        <v>0</v>
      </c>
      <c r="AK84">
        <v>100</v>
      </c>
      <c r="AL84">
        <v>0</v>
      </c>
      <c r="AM84">
        <v>150</v>
      </c>
      <c r="AN84">
        <v>100</v>
      </c>
      <c r="AO84">
        <v>0</v>
      </c>
      <c r="AP84">
        <v>48.13</v>
      </c>
      <c r="AQ84">
        <v>100</v>
      </c>
      <c r="AR84">
        <v>0</v>
      </c>
    </row>
    <row r="85" spans="7:44">
      <c r="G85" t="s">
        <v>127</v>
      </c>
      <c r="H85" s="73">
        <v>0.63</v>
      </c>
      <c r="I85" s="46">
        <v>0</v>
      </c>
      <c r="J85" s="46">
        <v>5.15</v>
      </c>
      <c r="K85" s="46">
        <v>48.13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25</v>
      </c>
      <c r="X85">
        <v>0</v>
      </c>
      <c r="Y85">
        <v>0.63</v>
      </c>
      <c r="Z85">
        <v>25</v>
      </c>
      <c r="AA85">
        <v>102.01</v>
      </c>
      <c r="AB85">
        <v>100</v>
      </c>
      <c r="AC85">
        <v>0</v>
      </c>
      <c r="AD85">
        <v>57.76</v>
      </c>
      <c r="AE85">
        <v>0</v>
      </c>
      <c r="AF85">
        <v>0</v>
      </c>
      <c r="AG85">
        <v>0</v>
      </c>
      <c r="AH85">
        <v>5.15</v>
      </c>
      <c r="AI85">
        <v>0</v>
      </c>
      <c r="AJ85">
        <v>0</v>
      </c>
      <c r="AK85">
        <v>100</v>
      </c>
      <c r="AL85">
        <v>0</v>
      </c>
      <c r="AM85">
        <v>150</v>
      </c>
      <c r="AN85">
        <v>100</v>
      </c>
      <c r="AO85">
        <v>0</v>
      </c>
      <c r="AP85">
        <v>48.13</v>
      </c>
      <c r="AQ85">
        <v>100</v>
      </c>
      <c r="AR85">
        <v>0</v>
      </c>
    </row>
    <row r="86" spans="7:44">
      <c r="G86" t="s">
        <v>128</v>
      </c>
      <c r="H86" s="73">
        <v>0.63</v>
      </c>
      <c r="I86" s="46">
        <v>0</v>
      </c>
      <c r="J86" s="46">
        <v>5.15</v>
      </c>
      <c r="K86" s="46">
        <v>48.13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25</v>
      </c>
      <c r="X86">
        <v>0</v>
      </c>
      <c r="Y86">
        <v>0.63</v>
      </c>
      <c r="Z86">
        <v>25</v>
      </c>
      <c r="AA86">
        <v>102.01</v>
      </c>
      <c r="AB86">
        <v>100</v>
      </c>
      <c r="AC86">
        <v>0</v>
      </c>
      <c r="AD86">
        <v>57.76</v>
      </c>
      <c r="AE86">
        <v>0</v>
      </c>
      <c r="AF86">
        <v>0</v>
      </c>
      <c r="AG86">
        <v>0</v>
      </c>
      <c r="AH86">
        <v>5.15</v>
      </c>
      <c r="AI86">
        <v>0</v>
      </c>
      <c r="AJ86">
        <v>0</v>
      </c>
      <c r="AK86">
        <v>100</v>
      </c>
      <c r="AL86">
        <v>0</v>
      </c>
      <c r="AM86">
        <v>150</v>
      </c>
      <c r="AN86">
        <v>100</v>
      </c>
      <c r="AO86">
        <v>0</v>
      </c>
      <c r="AP86">
        <v>48.13</v>
      </c>
      <c r="AQ86">
        <v>100</v>
      </c>
      <c r="AR86">
        <v>0</v>
      </c>
    </row>
    <row r="87" spans="7:44">
      <c r="G87" t="s">
        <v>129</v>
      </c>
      <c r="H87" s="73">
        <v>0.63</v>
      </c>
      <c r="I87" s="46">
        <v>0</v>
      </c>
      <c r="J87" s="46">
        <v>5.24</v>
      </c>
      <c r="K87" s="46">
        <v>48.13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25</v>
      </c>
      <c r="X87">
        <v>0</v>
      </c>
      <c r="Y87">
        <v>0.63</v>
      </c>
      <c r="Z87">
        <v>25</v>
      </c>
      <c r="AA87">
        <v>102.01</v>
      </c>
      <c r="AB87">
        <v>100</v>
      </c>
      <c r="AC87">
        <v>0</v>
      </c>
      <c r="AD87">
        <v>57.76</v>
      </c>
      <c r="AE87">
        <v>0</v>
      </c>
      <c r="AF87">
        <v>0</v>
      </c>
      <c r="AG87">
        <v>0</v>
      </c>
      <c r="AH87">
        <v>5.24</v>
      </c>
      <c r="AI87">
        <v>0</v>
      </c>
      <c r="AJ87">
        <v>0</v>
      </c>
      <c r="AK87">
        <v>100</v>
      </c>
      <c r="AL87">
        <v>0</v>
      </c>
      <c r="AM87">
        <v>150</v>
      </c>
      <c r="AN87">
        <v>100</v>
      </c>
      <c r="AO87">
        <v>0</v>
      </c>
      <c r="AP87">
        <v>48.13</v>
      </c>
      <c r="AQ87">
        <v>100</v>
      </c>
      <c r="AR87">
        <v>0</v>
      </c>
    </row>
    <row r="88" spans="7:44">
      <c r="G88" t="s">
        <v>130</v>
      </c>
      <c r="H88" s="73">
        <v>0.63</v>
      </c>
      <c r="I88" s="46">
        <v>0</v>
      </c>
      <c r="J88" s="46">
        <v>5.24</v>
      </c>
      <c r="K88" s="46">
        <v>48.13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25</v>
      </c>
      <c r="X88">
        <v>0</v>
      </c>
      <c r="Y88">
        <v>0.63</v>
      </c>
      <c r="Z88">
        <v>25</v>
      </c>
      <c r="AA88">
        <v>102.01</v>
      </c>
      <c r="AB88">
        <v>100</v>
      </c>
      <c r="AC88">
        <v>0</v>
      </c>
      <c r="AD88">
        <v>57.76</v>
      </c>
      <c r="AE88">
        <v>0</v>
      </c>
      <c r="AF88">
        <v>0</v>
      </c>
      <c r="AG88">
        <v>0</v>
      </c>
      <c r="AH88">
        <v>5.24</v>
      </c>
      <c r="AI88">
        <v>0</v>
      </c>
      <c r="AJ88">
        <v>0</v>
      </c>
      <c r="AK88">
        <v>100</v>
      </c>
      <c r="AL88">
        <v>0</v>
      </c>
      <c r="AM88">
        <v>150</v>
      </c>
      <c r="AN88">
        <v>100</v>
      </c>
      <c r="AO88">
        <v>0</v>
      </c>
      <c r="AP88">
        <v>48.13</v>
      </c>
      <c r="AQ88">
        <v>100</v>
      </c>
      <c r="AR88">
        <v>0</v>
      </c>
    </row>
    <row r="89" spans="7:44">
      <c r="G89" t="s">
        <v>131</v>
      </c>
      <c r="H89" s="73">
        <v>0.63</v>
      </c>
      <c r="I89" s="46">
        <v>0</v>
      </c>
      <c r="J89" s="46">
        <v>5.24</v>
      </c>
      <c r="K89" s="46">
        <v>48.13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25</v>
      </c>
      <c r="X89">
        <v>0</v>
      </c>
      <c r="Y89">
        <v>0.63</v>
      </c>
      <c r="Z89">
        <v>25</v>
      </c>
      <c r="AA89">
        <v>102.01</v>
      </c>
      <c r="AB89">
        <v>100</v>
      </c>
      <c r="AC89">
        <v>0</v>
      </c>
      <c r="AD89">
        <v>57.76</v>
      </c>
      <c r="AE89">
        <v>0</v>
      </c>
      <c r="AF89">
        <v>0</v>
      </c>
      <c r="AG89">
        <v>0</v>
      </c>
      <c r="AH89">
        <v>5.24</v>
      </c>
      <c r="AI89">
        <v>0</v>
      </c>
      <c r="AJ89">
        <v>0</v>
      </c>
      <c r="AK89">
        <v>100</v>
      </c>
      <c r="AL89">
        <v>0</v>
      </c>
      <c r="AM89">
        <v>150</v>
      </c>
      <c r="AN89">
        <v>100</v>
      </c>
      <c r="AO89">
        <v>0</v>
      </c>
      <c r="AP89">
        <v>48.13</v>
      </c>
      <c r="AQ89">
        <v>100</v>
      </c>
      <c r="AR89">
        <v>0</v>
      </c>
    </row>
    <row r="90" spans="7:44">
      <c r="G90" t="s">
        <v>132</v>
      </c>
      <c r="H90" s="73">
        <v>0.63</v>
      </c>
      <c r="I90" s="46">
        <v>0</v>
      </c>
      <c r="J90" s="46">
        <v>5.24</v>
      </c>
      <c r="K90" s="46">
        <v>48.13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25</v>
      </c>
      <c r="X90">
        <v>0</v>
      </c>
      <c r="Y90">
        <v>0.63</v>
      </c>
      <c r="Z90">
        <v>25</v>
      </c>
      <c r="AA90">
        <v>102.01</v>
      </c>
      <c r="AB90">
        <v>100</v>
      </c>
      <c r="AC90">
        <v>0</v>
      </c>
      <c r="AD90">
        <v>57.76</v>
      </c>
      <c r="AE90">
        <v>0</v>
      </c>
      <c r="AF90">
        <v>0</v>
      </c>
      <c r="AG90">
        <v>0</v>
      </c>
      <c r="AH90">
        <v>5.24</v>
      </c>
      <c r="AI90">
        <v>0</v>
      </c>
      <c r="AJ90">
        <v>0</v>
      </c>
      <c r="AK90">
        <v>100</v>
      </c>
      <c r="AL90">
        <v>0</v>
      </c>
      <c r="AM90">
        <v>150</v>
      </c>
      <c r="AN90">
        <v>100</v>
      </c>
      <c r="AO90">
        <v>0</v>
      </c>
      <c r="AP90">
        <v>48.13</v>
      </c>
      <c r="AQ90">
        <v>100</v>
      </c>
      <c r="AR90">
        <v>0</v>
      </c>
    </row>
    <row r="91" spans="7:44">
      <c r="G91" t="s">
        <v>133</v>
      </c>
      <c r="H91" s="73">
        <v>0.53</v>
      </c>
      <c r="I91" s="46">
        <v>0</v>
      </c>
      <c r="J91" s="46">
        <v>5.24</v>
      </c>
      <c r="K91" s="46">
        <v>48.13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0.53</v>
      </c>
      <c r="Z91">
        <v>25</v>
      </c>
      <c r="AA91">
        <v>0</v>
      </c>
      <c r="AB91">
        <v>100</v>
      </c>
      <c r="AC91">
        <v>0</v>
      </c>
      <c r="AD91">
        <v>57.76</v>
      </c>
      <c r="AE91">
        <v>0</v>
      </c>
      <c r="AF91">
        <v>79.489999999999995</v>
      </c>
      <c r="AG91">
        <v>102.01</v>
      </c>
      <c r="AH91">
        <v>5.24</v>
      </c>
      <c r="AI91">
        <v>0</v>
      </c>
      <c r="AJ91">
        <v>34.03</v>
      </c>
      <c r="AK91">
        <v>100</v>
      </c>
      <c r="AL91">
        <v>0</v>
      </c>
      <c r="AM91">
        <v>150</v>
      </c>
      <c r="AN91">
        <v>100</v>
      </c>
      <c r="AO91">
        <v>0</v>
      </c>
      <c r="AP91">
        <v>48.13</v>
      </c>
      <c r="AQ91">
        <v>100</v>
      </c>
      <c r="AR91">
        <v>0</v>
      </c>
    </row>
    <row r="92" spans="7:44">
      <c r="G92" t="s">
        <v>134</v>
      </c>
      <c r="H92" s="73">
        <v>0.53</v>
      </c>
      <c r="I92" s="46">
        <v>0</v>
      </c>
      <c r="J92" s="46">
        <v>5.24</v>
      </c>
      <c r="K92" s="46">
        <v>48.13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0.53</v>
      </c>
      <c r="Z92">
        <v>25</v>
      </c>
      <c r="AA92">
        <v>0</v>
      </c>
      <c r="AB92">
        <v>100</v>
      </c>
      <c r="AC92">
        <v>0</v>
      </c>
      <c r="AD92">
        <v>57.76</v>
      </c>
      <c r="AE92">
        <v>0</v>
      </c>
      <c r="AF92">
        <v>79.489999999999995</v>
      </c>
      <c r="AG92">
        <v>102.01</v>
      </c>
      <c r="AH92">
        <v>5.24</v>
      </c>
      <c r="AI92">
        <v>0</v>
      </c>
      <c r="AJ92">
        <v>34.03</v>
      </c>
      <c r="AK92">
        <v>100</v>
      </c>
      <c r="AL92">
        <v>0</v>
      </c>
      <c r="AM92">
        <v>150</v>
      </c>
      <c r="AN92">
        <v>100</v>
      </c>
      <c r="AO92">
        <v>0</v>
      </c>
      <c r="AP92">
        <v>48.13</v>
      </c>
      <c r="AQ92">
        <v>100</v>
      </c>
      <c r="AR92">
        <v>0</v>
      </c>
    </row>
    <row r="93" spans="7:44">
      <c r="G93" t="s">
        <v>135</v>
      </c>
      <c r="H93" s="73">
        <v>0.53</v>
      </c>
      <c r="I93" s="46">
        <v>0</v>
      </c>
      <c r="J93" s="46">
        <v>5.24</v>
      </c>
      <c r="K93" s="46">
        <v>48.13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0.53</v>
      </c>
      <c r="Z93">
        <v>25</v>
      </c>
      <c r="AA93">
        <v>0</v>
      </c>
      <c r="AB93">
        <v>100</v>
      </c>
      <c r="AC93">
        <v>0</v>
      </c>
      <c r="AD93">
        <v>57.76</v>
      </c>
      <c r="AE93">
        <v>0</v>
      </c>
      <c r="AF93">
        <v>79.489999999999995</v>
      </c>
      <c r="AG93">
        <v>102.01</v>
      </c>
      <c r="AH93">
        <v>5.24</v>
      </c>
      <c r="AI93">
        <v>0</v>
      </c>
      <c r="AJ93">
        <v>34.03</v>
      </c>
      <c r="AK93">
        <v>100</v>
      </c>
      <c r="AL93">
        <v>0</v>
      </c>
      <c r="AM93">
        <v>150</v>
      </c>
      <c r="AN93">
        <v>100</v>
      </c>
      <c r="AO93">
        <v>0</v>
      </c>
      <c r="AP93">
        <v>48.13</v>
      </c>
      <c r="AQ93">
        <v>100</v>
      </c>
      <c r="AR93">
        <v>0</v>
      </c>
    </row>
    <row r="94" spans="7:44">
      <c r="G94" t="s">
        <v>136</v>
      </c>
      <c r="H94" s="73">
        <v>0.53</v>
      </c>
      <c r="I94" s="46">
        <v>0</v>
      </c>
      <c r="J94" s="46">
        <v>5.24</v>
      </c>
      <c r="K94" s="46">
        <v>48.13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0.53</v>
      </c>
      <c r="Z94">
        <v>25</v>
      </c>
      <c r="AA94">
        <v>0</v>
      </c>
      <c r="AB94">
        <v>100</v>
      </c>
      <c r="AC94">
        <v>0</v>
      </c>
      <c r="AD94">
        <v>57.76</v>
      </c>
      <c r="AE94">
        <v>0</v>
      </c>
      <c r="AF94">
        <v>79.489999999999995</v>
      </c>
      <c r="AG94">
        <v>102.01</v>
      </c>
      <c r="AH94">
        <v>5.24</v>
      </c>
      <c r="AI94">
        <v>0</v>
      </c>
      <c r="AJ94">
        <v>34.03</v>
      </c>
      <c r="AK94">
        <v>100</v>
      </c>
      <c r="AL94">
        <v>0</v>
      </c>
      <c r="AM94">
        <v>150</v>
      </c>
      <c r="AN94">
        <v>100</v>
      </c>
      <c r="AO94">
        <v>0</v>
      </c>
      <c r="AP94">
        <v>48.13</v>
      </c>
      <c r="AQ94">
        <v>100</v>
      </c>
      <c r="AR94">
        <v>0</v>
      </c>
    </row>
    <row r="95" spans="7:44">
      <c r="G95" t="s">
        <v>137</v>
      </c>
      <c r="H95" s="73">
        <v>0.48</v>
      </c>
      <c r="I95" s="46">
        <v>0</v>
      </c>
      <c r="J95" s="46">
        <v>5.24</v>
      </c>
      <c r="K95" s="46">
        <v>48.13</v>
      </c>
      <c r="L95" s="46">
        <v>0</v>
      </c>
      <c r="M95" s="74">
        <v>0</v>
      </c>
      <c r="N95" s="73">
        <v>306.5</v>
      </c>
      <c r="O95" s="46">
        <v>384.03</v>
      </c>
      <c r="P95" s="46">
        <v>150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0.48</v>
      </c>
      <c r="Z95">
        <v>25</v>
      </c>
      <c r="AA95">
        <v>0</v>
      </c>
      <c r="AB95">
        <v>100</v>
      </c>
      <c r="AC95">
        <v>50</v>
      </c>
      <c r="AD95">
        <v>0</v>
      </c>
      <c r="AE95">
        <v>0</v>
      </c>
      <c r="AF95">
        <v>79.489999999999995</v>
      </c>
      <c r="AG95">
        <v>102.01</v>
      </c>
      <c r="AH95">
        <v>5.24</v>
      </c>
      <c r="AI95">
        <v>0</v>
      </c>
      <c r="AJ95">
        <v>34.03</v>
      </c>
      <c r="AK95">
        <v>100</v>
      </c>
      <c r="AL95">
        <v>0</v>
      </c>
      <c r="AM95">
        <v>150</v>
      </c>
      <c r="AN95">
        <v>100</v>
      </c>
      <c r="AO95">
        <v>0</v>
      </c>
      <c r="AP95">
        <v>48.13</v>
      </c>
      <c r="AQ95">
        <v>100</v>
      </c>
      <c r="AR95">
        <v>0</v>
      </c>
    </row>
    <row r="96" spans="7:44">
      <c r="G96" t="s">
        <v>138</v>
      </c>
      <c r="H96" s="73">
        <v>0.48</v>
      </c>
      <c r="I96" s="46">
        <v>0</v>
      </c>
      <c r="J96" s="46">
        <v>5.24</v>
      </c>
      <c r="K96" s="46">
        <v>48.13</v>
      </c>
      <c r="L96" s="46">
        <v>0</v>
      </c>
      <c r="M96" s="74">
        <v>0</v>
      </c>
      <c r="N96" s="73">
        <v>306.5</v>
      </c>
      <c r="O96" s="46">
        <v>384.03</v>
      </c>
      <c r="P96" s="46">
        <v>150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0.48</v>
      </c>
      <c r="Z96">
        <v>25</v>
      </c>
      <c r="AA96">
        <v>0</v>
      </c>
      <c r="AB96">
        <v>100</v>
      </c>
      <c r="AC96">
        <v>50</v>
      </c>
      <c r="AD96">
        <v>0</v>
      </c>
      <c r="AE96">
        <v>0</v>
      </c>
      <c r="AF96">
        <v>79.489999999999995</v>
      </c>
      <c r="AG96">
        <v>102.01</v>
      </c>
      <c r="AH96">
        <v>5.24</v>
      </c>
      <c r="AI96">
        <v>0</v>
      </c>
      <c r="AJ96">
        <v>34.03</v>
      </c>
      <c r="AK96">
        <v>100</v>
      </c>
      <c r="AL96">
        <v>0</v>
      </c>
      <c r="AM96">
        <v>150</v>
      </c>
      <c r="AN96">
        <v>100</v>
      </c>
      <c r="AO96">
        <v>0</v>
      </c>
      <c r="AP96">
        <v>48.13</v>
      </c>
      <c r="AQ96">
        <v>100</v>
      </c>
      <c r="AR96">
        <v>0</v>
      </c>
    </row>
    <row r="97" spans="1:133">
      <c r="G97" t="s">
        <v>139</v>
      </c>
      <c r="H97" s="73">
        <v>0.48</v>
      </c>
      <c r="I97" s="46">
        <v>0</v>
      </c>
      <c r="J97" s="46">
        <v>5.24</v>
      </c>
      <c r="K97" s="46">
        <v>48.13</v>
      </c>
      <c r="L97" s="46">
        <v>0</v>
      </c>
      <c r="M97" s="74">
        <v>0</v>
      </c>
      <c r="N97" s="73">
        <v>306.5</v>
      </c>
      <c r="O97" s="46">
        <v>384.03</v>
      </c>
      <c r="P97" s="46">
        <v>150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0.48</v>
      </c>
      <c r="Z97">
        <v>25</v>
      </c>
      <c r="AA97">
        <v>0</v>
      </c>
      <c r="AB97">
        <v>100</v>
      </c>
      <c r="AC97">
        <v>50</v>
      </c>
      <c r="AD97">
        <v>0</v>
      </c>
      <c r="AE97">
        <v>0</v>
      </c>
      <c r="AF97">
        <v>79.489999999999995</v>
      </c>
      <c r="AG97">
        <v>102.01</v>
      </c>
      <c r="AH97">
        <v>5.24</v>
      </c>
      <c r="AI97">
        <v>0</v>
      </c>
      <c r="AJ97">
        <v>34.03</v>
      </c>
      <c r="AK97">
        <v>100</v>
      </c>
      <c r="AL97">
        <v>0</v>
      </c>
      <c r="AM97">
        <v>150</v>
      </c>
      <c r="AN97">
        <v>100</v>
      </c>
      <c r="AO97">
        <v>0</v>
      </c>
      <c r="AP97">
        <v>48.13</v>
      </c>
      <c r="AQ97">
        <v>100</v>
      </c>
      <c r="AR97">
        <v>0</v>
      </c>
    </row>
    <row r="98" spans="1:133">
      <c r="G98" t="s">
        <v>140</v>
      </c>
      <c r="H98" s="73">
        <v>0.48</v>
      </c>
      <c r="I98" s="46">
        <v>0</v>
      </c>
      <c r="J98" s="46">
        <v>5.24</v>
      </c>
      <c r="K98" s="46">
        <v>48.13</v>
      </c>
      <c r="L98" s="46">
        <v>0</v>
      </c>
      <c r="M98" s="74">
        <v>0</v>
      </c>
      <c r="N98" s="73">
        <v>306.5</v>
      </c>
      <c r="O98" s="46">
        <v>384.03</v>
      </c>
      <c r="P98" s="46">
        <v>150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0.48</v>
      </c>
      <c r="Z98">
        <v>25</v>
      </c>
      <c r="AA98">
        <v>0</v>
      </c>
      <c r="AB98">
        <v>100</v>
      </c>
      <c r="AC98">
        <v>50</v>
      </c>
      <c r="AD98">
        <v>0</v>
      </c>
      <c r="AE98">
        <v>0</v>
      </c>
      <c r="AF98">
        <v>79.489999999999995</v>
      </c>
      <c r="AG98">
        <v>102.01</v>
      </c>
      <c r="AH98">
        <v>5.24</v>
      </c>
      <c r="AI98">
        <v>0</v>
      </c>
      <c r="AJ98">
        <v>34.03</v>
      </c>
      <c r="AK98">
        <v>100</v>
      </c>
      <c r="AL98">
        <v>0</v>
      </c>
      <c r="AM98">
        <v>150</v>
      </c>
      <c r="AN98">
        <v>100</v>
      </c>
      <c r="AO98">
        <v>0</v>
      </c>
      <c r="AP98">
        <v>48.13</v>
      </c>
      <c r="AQ98">
        <v>100</v>
      </c>
      <c r="A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0.40167000000000036</v>
      </c>
      <c r="I99" s="69">
        <f t="shared" ref="I99:BU99" si="1">SUM(I3:I98)/4000</f>
        <v>0</v>
      </c>
      <c r="J99" s="69">
        <f t="shared" si="1"/>
        <v>0.12472000000000014</v>
      </c>
      <c r="K99" s="69">
        <f t="shared" si="1"/>
        <v>1.528602500000001</v>
      </c>
      <c r="L99" s="69">
        <f t="shared" si="1"/>
        <v>5.4560000000000004E-2</v>
      </c>
      <c r="M99" s="69">
        <f t="shared" si="1"/>
        <v>0</v>
      </c>
      <c r="N99" s="68">
        <f t="shared" si="1"/>
        <v>6.5407599999999988</v>
      </c>
      <c r="O99" s="69">
        <f t="shared" si="1"/>
        <v>8.0222399999999983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5.4560000000000004E-2</v>
      </c>
      <c r="Y99">
        <f t="shared" si="1"/>
        <v>1.5430000000000017E-2</v>
      </c>
      <c r="Z99">
        <f t="shared" si="1"/>
        <v>0.6</v>
      </c>
      <c r="AA99">
        <f t="shared" si="1"/>
        <v>2.5999599999999998</v>
      </c>
      <c r="AB99">
        <f t="shared" si="1"/>
        <v>2.4</v>
      </c>
      <c r="AC99">
        <f t="shared" si="1"/>
        <v>0.55000000000000004</v>
      </c>
      <c r="AD99">
        <f t="shared" si="1"/>
        <v>0.2888</v>
      </c>
      <c r="AE99">
        <f t="shared" si="1"/>
        <v>0.38624000000000003</v>
      </c>
      <c r="AF99">
        <f t="shared" si="1"/>
        <v>0.6359199999999996</v>
      </c>
      <c r="AG99">
        <f t="shared" si="1"/>
        <v>0.81608000000000058</v>
      </c>
      <c r="AH99">
        <f t="shared" si="1"/>
        <v>0.12472000000000014</v>
      </c>
      <c r="AI99">
        <f t="shared" si="1"/>
        <v>0.18772</v>
      </c>
      <c r="AJ99">
        <f t="shared" si="1"/>
        <v>0.27223999999999982</v>
      </c>
      <c r="AK99">
        <f t="shared" si="1"/>
        <v>2.4</v>
      </c>
      <c r="AL99">
        <f t="shared" si="1"/>
        <v>0</v>
      </c>
      <c r="AM99">
        <f t="shared" si="1"/>
        <v>3.6</v>
      </c>
      <c r="AN99">
        <f t="shared" si="1"/>
        <v>2.4</v>
      </c>
      <c r="AO99">
        <f t="shared" si="1"/>
        <v>0.15195250000000002</v>
      </c>
      <c r="AP99">
        <f t="shared" si="1"/>
        <v>1.1551200000000019</v>
      </c>
      <c r="AQ99">
        <f t="shared" si="1"/>
        <v>1.5</v>
      </c>
      <c r="AR99">
        <f t="shared" si="1"/>
        <v>3.3809999999999993E-2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548</v>
      </c>
      <c r="AE100" t="s">
        <v>550</v>
      </c>
      <c r="AF100" t="s">
        <v>551</v>
      </c>
      <c r="AG100" t="s">
        <v>552</v>
      </c>
      <c r="AH100" t="s">
        <v>554</v>
      </c>
      <c r="AI100" t="s">
        <v>556</v>
      </c>
      <c r="AJ100" t="s">
        <v>557</v>
      </c>
      <c r="AK100" t="s">
        <v>558</v>
      </c>
      <c r="AL100" t="s">
        <v>560</v>
      </c>
      <c r="AM100" t="s">
        <v>562</v>
      </c>
      <c r="AN100" t="s">
        <v>564</v>
      </c>
      <c r="AO100" t="s">
        <v>565</v>
      </c>
      <c r="AP100" t="s">
        <v>567</v>
      </c>
      <c r="AQ100" t="s">
        <v>568</v>
      </c>
      <c r="AR100" t="s">
        <v>570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571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16.36</v>
      </c>
      <c r="I3" s="53">
        <v>0</v>
      </c>
      <c r="J3" s="53">
        <v>0</v>
      </c>
      <c r="K3" s="53">
        <v>0</v>
      </c>
      <c r="L3" s="53">
        <v>1.64</v>
      </c>
      <c r="M3" s="72">
        <v>6.16</v>
      </c>
      <c r="N3" s="71">
        <v>0</v>
      </c>
      <c r="O3" s="53">
        <v>0</v>
      </c>
      <c r="P3" s="53">
        <v>-20</v>
      </c>
      <c r="Q3" s="53">
        <v>0</v>
      </c>
      <c r="R3" s="53">
        <v>0</v>
      </c>
      <c r="S3" s="72">
        <v>0</v>
      </c>
      <c r="T3" t="s">
        <v>571</v>
      </c>
      <c r="U3" s="73">
        <v>24.16</v>
      </c>
      <c r="V3" s="74">
        <v>-20.8</v>
      </c>
      <c r="W3">
        <v>16.36</v>
      </c>
      <c r="X3">
        <v>0</v>
      </c>
      <c r="Y3">
        <v>-0.8</v>
      </c>
      <c r="Z3">
        <v>1.64</v>
      </c>
      <c r="AA3">
        <v>6.16</v>
      </c>
      <c r="AB3">
        <v>-20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7.7</v>
      </c>
      <c r="I4" s="46">
        <v>0</v>
      </c>
      <c r="J4" s="46">
        <v>0</v>
      </c>
      <c r="K4" s="46">
        <v>0</v>
      </c>
      <c r="L4" s="46">
        <v>1.54</v>
      </c>
      <c r="M4" s="74">
        <v>4.91</v>
      </c>
      <c r="N4" s="73">
        <v>0</v>
      </c>
      <c r="O4" s="46">
        <v>0</v>
      </c>
      <c r="P4" s="46">
        <v>-21</v>
      </c>
      <c r="Q4" s="46">
        <v>0</v>
      </c>
      <c r="R4" s="46">
        <v>0</v>
      </c>
      <c r="S4" s="74">
        <v>0</v>
      </c>
      <c r="U4" s="73">
        <v>14.15</v>
      </c>
      <c r="V4" s="74">
        <v>-21.8</v>
      </c>
      <c r="W4">
        <v>7.7</v>
      </c>
      <c r="X4">
        <v>0</v>
      </c>
      <c r="Y4">
        <v>-0.8</v>
      </c>
      <c r="Z4">
        <v>1.54</v>
      </c>
      <c r="AA4">
        <v>4.91</v>
      </c>
      <c r="AB4">
        <v>-21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1.35</v>
      </c>
      <c r="M5" s="74">
        <v>0</v>
      </c>
      <c r="N5" s="73">
        <v>0</v>
      </c>
      <c r="O5" s="46">
        <v>0</v>
      </c>
      <c r="P5" s="46">
        <v>-25</v>
      </c>
      <c r="Q5" s="46">
        <v>0</v>
      </c>
      <c r="R5" s="46">
        <v>0</v>
      </c>
      <c r="S5" s="74">
        <v>0</v>
      </c>
      <c r="U5" s="73">
        <v>1.35</v>
      </c>
      <c r="V5" s="74">
        <v>-25.8</v>
      </c>
      <c r="W5">
        <v>0</v>
      </c>
      <c r="X5">
        <v>0</v>
      </c>
      <c r="Y5">
        <v>-0.8</v>
      </c>
      <c r="Z5">
        <v>1.35</v>
      </c>
      <c r="AA5">
        <v>0</v>
      </c>
      <c r="AB5">
        <v>-25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1.25</v>
      </c>
      <c r="M6" s="74">
        <v>0</v>
      </c>
      <c r="N6" s="73">
        <v>0</v>
      </c>
      <c r="O6" s="46">
        <v>0</v>
      </c>
      <c r="P6" s="46">
        <v>-25</v>
      </c>
      <c r="Q6" s="46">
        <v>0</v>
      </c>
      <c r="R6" s="46">
        <v>0</v>
      </c>
      <c r="S6" s="74">
        <v>0</v>
      </c>
      <c r="U6" s="73">
        <v>1.25</v>
      </c>
      <c r="V6" s="74">
        <v>-25.8</v>
      </c>
      <c r="W6">
        <v>0</v>
      </c>
      <c r="X6">
        <v>0</v>
      </c>
      <c r="Y6">
        <v>-0.8</v>
      </c>
      <c r="Z6">
        <v>1.25</v>
      </c>
      <c r="AA6">
        <v>0</v>
      </c>
      <c r="AB6">
        <v>-25</v>
      </c>
    </row>
    <row r="7" spans="1:28">
      <c r="G7" t="s">
        <v>49</v>
      </c>
      <c r="H7" s="73">
        <v>20.22</v>
      </c>
      <c r="I7" s="46">
        <v>0</v>
      </c>
      <c r="J7" s="46">
        <v>4.8099999999999996</v>
      </c>
      <c r="K7" s="46">
        <v>0</v>
      </c>
      <c r="L7" s="46">
        <v>1.25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26.28</v>
      </c>
      <c r="V7" s="74">
        <v>-0.8</v>
      </c>
      <c r="W7">
        <v>20.22</v>
      </c>
      <c r="X7">
        <v>0</v>
      </c>
      <c r="Y7">
        <v>-0.8</v>
      </c>
      <c r="Z7">
        <v>1.25</v>
      </c>
      <c r="AA7">
        <v>0</v>
      </c>
      <c r="AB7">
        <v>4.8099999999999996</v>
      </c>
    </row>
    <row r="8" spans="1:28">
      <c r="G8" t="s">
        <v>50</v>
      </c>
      <c r="H8" s="73">
        <v>17.329999999999998</v>
      </c>
      <c r="I8" s="46">
        <v>0</v>
      </c>
      <c r="J8" s="46">
        <v>0</v>
      </c>
      <c r="K8" s="46">
        <v>0</v>
      </c>
      <c r="L8" s="46">
        <v>1.25</v>
      </c>
      <c r="M8" s="74">
        <v>0</v>
      </c>
      <c r="N8" s="73">
        <v>0</v>
      </c>
      <c r="O8" s="46">
        <v>0</v>
      </c>
      <c r="P8" s="46">
        <v>-8</v>
      </c>
      <c r="Q8" s="46">
        <v>0</v>
      </c>
      <c r="R8" s="46">
        <v>0</v>
      </c>
      <c r="S8" s="74">
        <v>0</v>
      </c>
      <c r="U8" s="73">
        <v>18.579999999999998</v>
      </c>
      <c r="V8" s="74">
        <v>-8.8000000000000007</v>
      </c>
      <c r="W8">
        <v>17.329999999999998</v>
      </c>
      <c r="X8">
        <v>0</v>
      </c>
      <c r="Y8">
        <v>-0.8</v>
      </c>
      <c r="Z8">
        <v>1.25</v>
      </c>
      <c r="AA8">
        <v>0</v>
      </c>
      <c r="AB8">
        <v>-8</v>
      </c>
    </row>
    <row r="9" spans="1:28">
      <c r="G9" t="s">
        <v>51</v>
      </c>
      <c r="H9" s="73">
        <v>15.4</v>
      </c>
      <c r="I9" s="46">
        <v>0</v>
      </c>
      <c r="J9" s="46">
        <v>0</v>
      </c>
      <c r="K9" s="46">
        <v>0</v>
      </c>
      <c r="L9" s="46">
        <v>1.25</v>
      </c>
      <c r="M9" s="74">
        <v>0</v>
      </c>
      <c r="N9" s="73">
        <v>0</v>
      </c>
      <c r="O9" s="46">
        <v>0</v>
      </c>
      <c r="P9" s="46">
        <v>-21</v>
      </c>
      <c r="Q9" s="46">
        <v>0</v>
      </c>
      <c r="R9" s="46">
        <v>0</v>
      </c>
      <c r="S9" s="74">
        <v>0</v>
      </c>
      <c r="U9" s="73">
        <v>16.649999999999999</v>
      </c>
      <c r="V9" s="74">
        <v>-21.8</v>
      </c>
      <c r="W9">
        <v>15.4</v>
      </c>
      <c r="X9">
        <v>0</v>
      </c>
      <c r="Y9">
        <v>-0.8</v>
      </c>
      <c r="Z9">
        <v>1.25</v>
      </c>
      <c r="AA9">
        <v>0</v>
      </c>
      <c r="AB9">
        <v>-21</v>
      </c>
    </row>
    <row r="10" spans="1:28">
      <c r="G10" t="s">
        <v>52</v>
      </c>
      <c r="H10" s="73">
        <v>3.85</v>
      </c>
      <c r="I10" s="46">
        <v>0</v>
      </c>
      <c r="J10" s="46">
        <v>0</v>
      </c>
      <c r="K10" s="46">
        <v>0</v>
      </c>
      <c r="L10" s="46">
        <v>1.25</v>
      </c>
      <c r="M10" s="74">
        <v>0</v>
      </c>
      <c r="N10" s="73">
        <v>0</v>
      </c>
      <c r="O10" s="46">
        <v>0</v>
      </c>
      <c r="P10" s="46">
        <v>-20</v>
      </c>
      <c r="Q10" s="46">
        <v>0</v>
      </c>
      <c r="R10" s="46">
        <v>0</v>
      </c>
      <c r="S10" s="74">
        <v>0</v>
      </c>
      <c r="U10" s="73">
        <v>5.0999999999999996</v>
      </c>
      <c r="V10" s="74">
        <v>-20.8</v>
      </c>
      <c r="W10">
        <v>3.85</v>
      </c>
      <c r="X10">
        <v>0</v>
      </c>
      <c r="Y10">
        <v>-0.8</v>
      </c>
      <c r="Z10">
        <v>1.25</v>
      </c>
      <c r="AA10">
        <v>0</v>
      </c>
      <c r="AB10">
        <v>-20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1.25</v>
      </c>
      <c r="M11" s="74">
        <v>0.1</v>
      </c>
      <c r="N11" s="73">
        <v>0</v>
      </c>
      <c r="O11" s="46">
        <v>0</v>
      </c>
      <c r="P11" s="46">
        <v>-24</v>
      </c>
      <c r="Q11" s="46">
        <v>0</v>
      </c>
      <c r="R11" s="46">
        <v>0</v>
      </c>
      <c r="S11" s="74">
        <v>0</v>
      </c>
      <c r="U11" s="73">
        <v>1.35</v>
      </c>
      <c r="V11" s="74">
        <v>-24.8</v>
      </c>
      <c r="W11">
        <v>0</v>
      </c>
      <c r="X11">
        <v>0</v>
      </c>
      <c r="Y11">
        <v>-0.8</v>
      </c>
      <c r="Z11">
        <v>1.25</v>
      </c>
      <c r="AA11">
        <v>0.1</v>
      </c>
      <c r="AB11">
        <v>-24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1.25</v>
      </c>
      <c r="M12" s="74">
        <v>0.1</v>
      </c>
      <c r="N12" s="73">
        <v>0</v>
      </c>
      <c r="O12" s="46">
        <v>0</v>
      </c>
      <c r="P12" s="46">
        <v>-24</v>
      </c>
      <c r="Q12" s="46">
        <v>0</v>
      </c>
      <c r="R12" s="46">
        <v>0</v>
      </c>
      <c r="S12" s="74">
        <v>0</v>
      </c>
      <c r="U12" s="73">
        <v>1.35</v>
      </c>
      <c r="V12" s="74">
        <v>-24.8</v>
      </c>
      <c r="W12">
        <v>0</v>
      </c>
      <c r="X12">
        <v>0</v>
      </c>
      <c r="Y12">
        <v>-0.8</v>
      </c>
      <c r="Z12">
        <v>1.25</v>
      </c>
      <c r="AA12">
        <v>0.1</v>
      </c>
      <c r="AB12">
        <v>-24</v>
      </c>
    </row>
    <row r="13" spans="1:28">
      <c r="G13" t="s">
        <v>55</v>
      </c>
      <c r="H13" s="73">
        <v>10.59</v>
      </c>
      <c r="I13" s="46">
        <v>0</v>
      </c>
      <c r="J13" s="46">
        <v>0</v>
      </c>
      <c r="K13" s="46">
        <v>0</v>
      </c>
      <c r="L13" s="46">
        <v>1.25</v>
      </c>
      <c r="M13" s="74">
        <v>0.1</v>
      </c>
      <c r="N13" s="73">
        <v>0</v>
      </c>
      <c r="O13" s="46">
        <v>0</v>
      </c>
      <c r="P13" s="46">
        <v>-30</v>
      </c>
      <c r="Q13" s="46">
        <v>0</v>
      </c>
      <c r="R13" s="46">
        <v>0</v>
      </c>
      <c r="S13" s="74">
        <v>0</v>
      </c>
      <c r="U13" s="73">
        <v>11.94</v>
      </c>
      <c r="V13" s="74">
        <v>-30.8</v>
      </c>
      <c r="W13">
        <v>10.59</v>
      </c>
      <c r="X13">
        <v>0</v>
      </c>
      <c r="Y13">
        <v>-0.8</v>
      </c>
      <c r="Z13">
        <v>1.25</v>
      </c>
      <c r="AA13">
        <v>0.1</v>
      </c>
      <c r="AB13">
        <v>-30</v>
      </c>
    </row>
    <row r="14" spans="1:28">
      <c r="G14" t="s">
        <v>56</v>
      </c>
      <c r="H14" s="73">
        <v>8.66</v>
      </c>
      <c r="I14" s="46">
        <v>0</v>
      </c>
      <c r="J14" s="46">
        <v>0</v>
      </c>
      <c r="K14" s="46">
        <v>0</v>
      </c>
      <c r="L14" s="46">
        <v>1.25</v>
      </c>
      <c r="M14" s="74">
        <v>0</v>
      </c>
      <c r="N14" s="73">
        <v>0</v>
      </c>
      <c r="O14" s="46">
        <v>0</v>
      </c>
      <c r="P14" s="46">
        <v>-30</v>
      </c>
      <c r="Q14" s="46">
        <v>0</v>
      </c>
      <c r="R14" s="46">
        <v>0</v>
      </c>
      <c r="S14" s="74">
        <v>0</v>
      </c>
      <c r="U14" s="73">
        <v>9.91</v>
      </c>
      <c r="V14" s="74">
        <v>-30.8</v>
      </c>
      <c r="W14">
        <v>8.66</v>
      </c>
      <c r="X14">
        <v>0</v>
      </c>
      <c r="Y14">
        <v>-0.8</v>
      </c>
      <c r="Z14">
        <v>1.25</v>
      </c>
      <c r="AA14">
        <v>0</v>
      </c>
      <c r="AB14">
        <v>-30</v>
      </c>
    </row>
    <row r="15" spans="1:28">
      <c r="G15" t="s">
        <v>57</v>
      </c>
      <c r="H15" s="73">
        <v>10.59</v>
      </c>
      <c r="I15" s="46">
        <v>0</v>
      </c>
      <c r="J15" s="46">
        <v>0</v>
      </c>
      <c r="K15" s="46">
        <v>0</v>
      </c>
      <c r="L15" s="46">
        <v>1.25</v>
      </c>
      <c r="M15" s="74">
        <v>0</v>
      </c>
      <c r="N15" s="73">
        <v>0</v>
      </c>
      <c r="O15" s="46">
        <v>0</v>
      </c>
      <c r="P15" s="46">
        <v>-10</v>
      </c>
      <c r="Q15" s="46">
        <v>0</v>
      </c>
      <c r="R15" s="46">
        <v>0</v>
      </c>
      <c r="S15" s="74">
        <v>0</v>
      </c>
      <c r="U15" s="73">
        <v>11.84</v>
      </c>
      <c r="V15" s="74">
        <v>-10.8</v>
      </c>
      <c r="W15">
        <v>10.59</v>
      </c>
      <c r="X15">
        <v>0</v>
      </c>
      <c r="Y15">
        <v>-0.8</v>
      </c>
      <c r="Z15">
        <v>1.25</v>
      </c>
      <c r="AA15">
        <v>0</v>
      </c>
      <c r="AB15">
        <v>-10</v>
      </c>
    </row>
    <row r="16" spans="1:28">
      <c r="G16" t="s">
        <v>58</v>
      </c>
      <c r="H16" s="73">
        <v>17.32</v>
      </c>
      <c r="I16" s="46">
        <v>0</v>
      </c>
      <c r="J16" s="46">
        <v>0</v>
      </c>
      <c r="K16" s="46">
        <v>0</v>
      </c>
      <c r="L16" s="46">
        <v>1.25</v>
      </c>
      <c r="M16" s="74">
        <v>0.1</v>
      </c>
      <c r="N16" s="73">
        <v>0</v>
      </c>
      <c r="O16" s="46">
        <v>0</v>
      </c>
      <c r="P16" s="46">
        <v>-10</v>
      </c>
      <c r="Q16" s="46">
        <v>0</v>
      </c>
      <c r="R16" s="46">
        <v>0</v>
      </c>
      <c r="S16" s="74">
        <v>0</v>
      </c>
      <c r="U16" s="73">
        <v>18.670000000000002</v>
      </c>
      <c r="V16" s="74">
        <v>-10.8</v>
      </c>
      <c r="W16">
        <v>17.32</v>
      </c>
      <c r="X16">
        <v>0</v>
      </c>
      <c r="Y16">
        <v>-0.8</v>
      </c>
      <c r="Z16">
        <v>1.25</v>
      </c>
      <c r="AA16">
        <v>0.1</v>
      </c>
      <c r="AB16">
        <v>-10</v>
      </c>
    </row>
    <row r="17" spans="7:28">
      <c r="G17" t="s">
        <v>59</v>
      </c>
      <c r="H17" s="73">
        <v>17.329999999999998</v>
      </c>
      <c r="I17" s="46">
        <v>0</v>
      </c>
      <c r="J17" s="46">
        <v>0</v>
      </c>
      <c r="K17" s="46">
        <v>0</v>
      </c>
      <c r="L17" s="46">
        <v>1.25</v>
      </c>
      <c r="M17" s="74">
        <v>0</v>
      </c>
      <c r="N17" s="73">
        <v>0</v>
      </c>
      <c r="O17" s="46">
        <v>0</v>
      </c>
      <c r="P17" s="46">
        <v>-28</v>
      </c>
      <c r="Q17" s="46">
        <v>0</v>
      </c>
      <c r="R17" s="46">
        <v>0</v>
      </c>
      <c r="S17" s="74">
        <v>0</v>
      </c>
      <c r="U17" s="73">
        <v>18.579999999999998</v>
      </c>
      <c r="V17" s="74">
        <v>-28.8</v>
      </c>
      <c r="W17">
        <v>17.329999999999998</v>
      </c>
      <c r="X17">
        <v>0</v>
      </c>
      <c r="Y17">
        <v>-0.8</v>
      </c>
      <c r="Z17">
        <v>1.25</v>
      </c>
      <c r="AA17">
        <v>0</v>
      </c>
      <c r="AB17">
        <v>-28</v>
      </c>
    </row>
    <row r="18" spans="7:28">
      <c r="G18" t="s">
        <v>60</v>
      </c>
      <c r="H18" s="73">
        <v>22.14</v>
      </c>
      <c r="I18" s="46">
        <v>0</v>
      </c>
      <c r="J18" s="46">
        <v>0</v>
      </c>
      <c r="K18" s="46">
        <v>0</v>
      </c>
      <c r="L18" s="46">
        <v>1.44</v>
      </c>
      <c r="M18" s="74">
        <v>0.1</v>
      </c>
      <c r="N18" s="73">
        <v>0</v>
      </c>
      <c r="O18" s="46">
        <v>0</v>
      </c>
      <c r="P18" s="46">
        <v>-34</v>
      </c>
      <c r="Q18" s="46">
        <v>0</v>
      </c>
      <c r="R18" s="46">
        <v>0</v>
      </c>
      <c r="S18" s="74">
        <v>0</v>
      </c>
      <c r="U18" s="73">
        <v>23.68</v>
      </c>
      <c r="V18" s="74">
        <v>-34.799999999999997</v>
      </c>
      <c r="W18">
        <v>22.14</v>
      </c>
      <c r="X18">
        <v>0</v>
      </c>
      <c r="Y18">
        <v>-0.8</v>
      </c>
      <c r="Z18">
        <v>1.44</v>
      </c>
      <c r="AA18">
        <v>0.1</v>
      </c>
      <c r="AB18">
        <v>-34</v>
      </c>
    </row>
    <row r="19" spans="7:28">
      <c r="G19" t="s">
        <v>61</v>
      </c>
      <c r="H19" s="73">
        <v>11.55</v>
      </c>
      <c r="I19" s="46">
        <v>3.85</v>
      </c>
      <c r="J19" s="46">
        <v>0</v>
      </c>
      <c r="K19" s="46">
        <v>0</v>
      </c>
      <c r="L19" s="46">
        <v>1.73</v>
      </c>
      <c r="M19" s="74">
        <v>0</v>
      </c>
      <c r="N19" s="73">
        <v>0</v>
      </c>
      <c r="O19" s="46">
        <v>0</v>
      </c>
      <c r="P19" s="46">
        <v>-42</v>
      </c>
      <c r="Q19" s="46">
        <v>0</v>
      </c>
      <c r="R19" s="46">
        <v>0</v>
      </c>
      <c r="S19" s="74">
        <v>0</v>
      </c>
      <c r="U19" s="73">
        <v>17.13</v>
      </c>
      <c r="V19" s="74">
        <v>-42.8</v>
      </c>
      <c r="W19">
        <v>11.55</v>
      </c>
      <c r="X19">
        <v>3.85</v>
      </c>
      <c r="Y19">
        <v>-0.8</v>
      </c>
      <c r="Z19">
        <v>1.73</v>
      </c>
      <c r="AA19">
        <v>0</v>
      </c>
      <c r="AB19">
        <v>-42</v>
      </c>
    </row>
    <row r="20" spans="7:28">
      <c r="G20" t="s">
        <v>62</v>
      </c>
      <c r="H20" s="73">
        <v>20.21</v>
      </c>
      <c r="I20" s="46">
        <v>7.7</v>
      </c>
      <c r="J20" s="46">
        <v>0</v>
      </c>
      <c r="K20" s="46">
        <v>0</v>
      </c>
      <c r="L20" s="46">
        <v>1.93</v>
      </c>
      <c r="M20" s="74">
        <v>0</v>
      </c>
      <c r="N20" s="73">
        <v>0</v>
      </c>
      <c r="O20" s="46">
        <v>0</v>
      </c>
      <c r="P20" s="46">
        <v>-39</v>
      </c>
      <c r="Q20" s="46">
        <v>0</v>
      </c>
      <c r="R20" s="46">
        <v>0</v>
      </c>
      <c r="S20" s="74">
        <v>0</v>
      </c>
      <c r="U20" s="73">
        <v>29.84</v>
      </c>
      <c r="V20" s="74">
        <v>-39.799999999999997</v>
      </c>
      <c r="W20">
        <v>20.21</v>
      </c>
      <c r="X20">
        <v>7.7</v>
      </c>
      <c r="Y20">
        <v>-0.8</v>
      </c>
      <c r="Z20">
        <v>1.93</v>
      </c>
      <c r="AA20">
        <v>0</v>
      </c>
      <c r="AB20">
        <v>-39</v>
      </c>
    </row>
    <row r="21" spans="7:28">
      <c r="G21" t="s">
        <v>63</v>
      </c>
      <c r="H21" s="73">
        <v>28.88</v>
      </c>
      <c r="I21" s="46">
        <v>14.44</v>
      </c>
      <c r="J21" s="46">
        <v>0</v>
      </c>
      <c r="K21" s="46">
        <v>0</v>
      </c>
      <c r="L21" s="46">
        <v>3.08</v>
      </c>
      <c r="M21" s="74">
        <v>0</v>
      </c>
      <c r="N21" s="73">
        <v>0</v>
      </c>
      <c r="O21" s="46">
        <v>0</v>
      </c>
      <c r="P21" s="46">
        <v>-23</v>
      </c>
      <c r="Q21" s="46">
        <v>0</v>
      </c>
      <c r="R21" s="46">
        <v>0</v>
      </c>
      <c r="S21" s="74">
        <v>0</v>
      </c>
      <c r="U21" s="73">
        <v>46.4</v>
      </c>
      <c r="V21" s="74">
        <v>-23.8</v>
      </c>
      <c r="W21">
        <v>28.88</v>
      </c>
      <c r="X21">
        <v>14.44</v>
      </c>
      <c r="Y21">
        <v>-0.8</v>
      </c>
      <c r="Z21">
        <v>3.08</v>
      </c>
      <c r="AA21">
        <v>0</v>
      </c>
      <c r="AB21">
        <v>-23</v>
      </c>
    </row>
    <row r="22" spans="7:28">
      <c r="G22" t="s">
        <v>64</v>
      </c>
      <c r="H22" s="73">
        <v>31.76</v>
      </c>
      <c r="I22" s="46">
        <v>14.44</v>
      </c>
      <c r="J22" s="46">
        <v>14.44</v>
      </c>
      <c r="K22" s="46">
        <v>0</v>
      </c>
      <c r="L22" s="46">
        <v>3.66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64.3</v>
      </c>
      <c r="V22" s="74">
        <v>-0.8</v>
      </c>
      <c r="W22">
        <v>31.76</v>
      </c>
      <c r="X22">
        <v>14.44</v>
      </c>
      <c r="Y22">
        <v>-0.8</v>
      </c>
      <c r="Z22">
        <v>3.66</v>
      </c>
      <c r="AA22">
        <v>0</v>
      </c>
      <c r="AB22">
        <v>14.44</v>
      </c>
    </row>
    <row r="23" spans="7:28">
      <c r="G23" t="s">
        <v>65</v>
      </c>
      <c r="H23" s="73">
        <v>61.61</v>
      </c>
      <c r="I23" s="46">
        <v>33.69</v>
      </c>
      <c r="J23" s="46">
        <v>0</v>
      </c>
      <c r="K23" s="46">
        <v>0</v>
      </c>
      <c r="L23" s="46">
        <v>4.62</v>
      </c>
      <c r="M23" s="74">
        <v>0</v>
      </c>
      <c r="N23" s="73">
        <v>0</v>
      </c>
      <c r="O23" s="46">
        <v>0</v>
      </c>
      <c r="P23" s="46">
        <v>-10</v>
      </c>
      <c r="Q23" s="46">
        <v>0</v>
      </c>
      <c r="R23" s="46">
        <v>0</v>
      </c>
      <c r="S23" s="74">
        <v>0</v>
      </c>
      <c r="U23" s="73">
        <v>99.92</v>
      </c>
      <c r="V23" s="74">
        <v>-10.8</v>
      </c>
      <c r="W23">
        <v>61.61</v>
      </c>
      <c r="X23">
        <v>33.69</v>
      </c>
      <c r="Y23">
        <v>-0.8</v>
      </c>
      <c r="Z23">
        <v>4.62</v>
      </c>
      <c r="AA23">
        <v>0</v>
      </c>
      <c r="AB23">
        <v>-10</v>
      </c>
    </row>
    <row r="24" spans="7:28">
      <c r="G24" t="s">
        <v>66</v>
      </c>
      <c r="H24" s="73">
        <v>65.459999999999994</v>
      </c>
      <c r="I24" s="46">
        <v>38.5</v>
      </c>
      <c r="J24" s="46">
        <v>0</v>
      </c>
      <c r="K24" s="46">
        <v>0</v>
      </c>
      <c r="L24" s="46">
        <v>7.12</v>
      </c>
      <c r="M24" s="74">
        <v>0</v>
      </c>
      <c r="N24" s="73">
        <v>0</v>
      </c>
      <c r="O24" s="46">
        <v>0</v>
      </c>
      <c r="P24" s="46">
        <v>-48</v>
      </c>
      <c r="Q24" s="46">
        <v>0</v>
      </c>
      <c r="R24" s="46">
        <v>0</v>
      </c>
      <c r="S24" s="74">
        <v>0</v>
      </c>
      <c r="U24" s="73">
        <v>111.08</v>
      </c>
      <c r="V24" s="74">
        <v>-48.8</v>
      </c>
      <c r="W24">
        <v>65.459999999999994</v>
      </c>
      <c r="X24">
        <v>38.5</v>
      </c>
      <c r="Y24">
        <v>-0.8</v>
      </c>
      <c r="Z24">
        <v>7.12</v>
      </c>
      <c r="AA24">
        <v>0</v>
      </c>
      <c r="AB24">
        <v>-48</v>
      </c>
    </row>
    <row r="25" spans="7:28">
      <c r="G25" t="s">
        <v>67</v>
      </c>
      <c r="H25" s="73">
        <v>48.13</v>
      </c>
      <c r="I25" s="46">
        <v>19.25</v>
      </c>
      <c r="J25" s="46">
        <v>0</v>
      </c>
      <c r="K25" s="46">
        <v>0</v>
      </c>
      <c r="L25" s="46">
        <v>7.99</v>
      </c>
      <c r="M25" s="74">
        <v>0</v>
      </c>
      <c r="N25" s="73">
        <v>0</v>
      </c>
      <c r="O25" s="46">
        <v>0</v>
      </c>
      <c r="P25" s="46">
        <v>-148</v>
      </c>
      <c r="Q25" s="46">
        <v>0</v>
      </c>
      <c r="R25" s="46">
        <v>0</v>
      </c>
      <c r="S25" s="74">
        <v>0</v>
      </c>
      <c r="U25" s="73">
        <v>75.37</v>
      </c>
      <c r="V25" s="74">
        <v>-148.80000000000001</v>
      </c>
      <c r="W25">
        <v>48.13</v>
      </c>
      <c r="X25">
        <v>19.25</v>
      </c>
      <c r="Y25">
        <v>-0.8</v>
      </c>
      <c r="Z25">
        <v>7.99</v>
      </c>
      <c r="AA25">
        <v>0</v>
      </c>
      <c r="AB25">
        <v>-148</v>
      </c>
    </row>
    <row r="26" spans="7:28">
      <c r="G26" t="s">
        <v>68</v>
      </c>
      <c r="H26" s="73">
        <v>19.25</v>
      </c>
      <c r="I26" s="46">
        <v>9.6300000000000008</v>
      </c>
      <c r="J26" s="46">
        <v>4.8099999999999996</v>
      </c>
      <c r="K26" s="46">
        <v>0</v>
      </c>
      <c r="L26" s="46">
        <v>10.199999999999999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43.89</v>
      </c>
      <c r="V26" s="74">
        <v>-0.8</v>
      </c>
      <c r="W26">
        <v>19.25</v>
      </c>
      <c r="X26">
        <v>9.6300000000000008</v>
      </c>
      <c r="Y26">
        <v>-0.8</v>
      </c>
      <c r="Z26">
        <v>10.199999999999999</v>
      </c>
      <c r="AA26">
        <v>0</v>
      </c>
      <c r="AB26">
        <v>4.8099999999999996</v>
      </c>
    </row>
    <row r="27" spans="7:28">
      <c r="G27" t="s">
        <v>69</v>
      </c>
      <c r="H27" s="73">
        <v>10.59</v>
      </c>
      <c r="I27" s="46">
        <v>0</v>
      </c>
      <c r="J27" s="46">
        <v>8.66</v>
      </c>
      <c r="K27" s="46">
        <v>0</v>
      </c>
      <c r="L27" s="46">
        <v>11.65</v>
      </c>
      <c r="M27" s="74">
        <v>0</v>
      </c>
      <c r="N27" s="73">
        <v>0</v>
      </c>
      <c r="O27" s="46">
        <v>-22</v>
      </c>
      <c r="P27" s="46">
        <v>0</v>
      </c>
      <c r="Q27" s="46">
        <v>0</v>
      </c>
      <c r="R27" s="46">
        <v>0</v>
      </c>
      <c r="S27" s="74">
        <v>0</v>
      </c>
      <c r="U27" s="73">
        <v>30.9</v>
      </c>
      <c r="V27" s="74">
        <v>-22.8</v>
      </c>
      <c r="W27">
        <v>10.59</v>
      </c>
      <c r="X27">
        <v>-22</v>
      </c>
      <c r="Y27">
        <v>-0.8</v>
      </c>
      <c r="Z27">
        <v>11.65</v>
      </c>
      <c r="AA27">
        <v>0</v>
      </c>
      <c r="AB27">
        <v>8.66</v>
      </c>
    </row>
    <row r="28" spans="7:28">
      <c r="G28" t="s">
        <v>70</v>
      </c>
      <c r="H28" s="73">
        <v>30.8</v>
      </c>
      <c r="I28" s="46">
        <v>0</v>
      </c>
      <c r="J28" s="46">
        <v>2.89</v>
      </c>
      <c r="K28" s="46">
        <v>0</v>
      </c>
      <c r="L28" s="46">
        <v>13.48</v>
      </c>
      <c r="M28" s="74">
        <v>0</v>
      </c>
      <c r="N28" s="73">
        <v>0</v>
      </c>
      <c r="O28" s="46">
        <v>-28</v>
      </c>
      <c r="P28" s="46">
        <v>0</v>
      </c>
      <c r="Q28" s="46">
        <v>0</v>
      </c>
      <c r="R28" s="46">
        <v>0</v>
      </c>
      <c r="S28" s="74">
        <v>0</v>
      </c>
      <c r="U28" s="73">
        <v>47.17</v>
      </c>
      <c r="V28" s="74">
        <v>-28.8</v>
      </c>
      <c r="W28">
        <v>30.8</v>
      </c>
      <c r="X28">
        <v>-28</v>
      </c>
      <c r="Y28">
        <v>-0.8</v>
      </c>
      <c r="Z28">
        <v>13.48</v>
      </c>
      <c r="AA28">
        <v>0</v>
      </c>
      <c r="AB28">
        <v>2.89</v>
      </c>
    </row>
    <row r="29" spans="7:28">
      <c r="G29" t="s">
        <v>71</v>
      </c>
      <c r="H29" s="73">
        <v>33.700000000000003</v>
      </c>
      <c r="I29" s="46">
        <v>0</v>
      </c>
      <c r="J29" s="46">
        <v>7.7</v>
      </c>
      <c r="K29" s="46">
        <v>0</v>
      </c>
      <c r="L29" s="46">
        <v>15.59</v>
      </c>
      <c r="M29" s="74">
        <v>10.01</v>
      </c>
      <c r="N29" s="73">
        <v>0</v>
      </c>
      <c r="O29" s="46">
        <v>-31</v>
      </c>
      <c r="P29" s="46">
        <v>0</v>
      </c>
      <c r="Q29" s="46">
        <v>0</v>
      </c>
      <c r="R29" s="46">
        <v>0</v>
      </c>
      <c r="S29" s="74">
        <v>0</v>
      </c>
      <c r="U29" s="73">
        <v>67</v>
      </c>
      <c r="V29" s="74">
        <v>-31.8</v>
      </c>
      <c r="W29">
        <v>33.700000000000003</v>
      </c>
      <c r="X29">
        <v>-31</v>
      </c>
      <c r="Y29">
        <v>-0.8</v>
      </c>
      <c r="Z29">
        <v>15.59</v>
      </c>
      <c r="AA29">
        <v>10.01</v>
      </c>
      <c r="AB29">
        <v>7.7</v>
      </c>
    </row>
    <row r="30" spans="7:28">
      <c r="G30" t="s">
        <v>72</v>
      </c>
      <c r="H30" s="73">
        <v>10.32</v>
      </c>
      <c r="I30" s="46">
        <v>0</v>
      </c>
      <c r="J30" s="46">
        <v>24.6</v>
      </c>
      <c r="K30" s="46">
        <v>0</v>
      </c>
      <c r="L30" s="46">
        <v>14.45</v>
      </c>
      <c r="M30" s="74">
        <v>5</v>
      </c>
      <c r="N30" s="73">
        <v>0</v>
      </c>
      <c r="O30" s="46">
        <v>-37</v>
      </c>
      <c r="P30" s="46">
        <v>0</v>
      </c>
      <c r="Q30" s="46">
        <v>0</v>
      </c>
      <c r="R30" s="46">
        <v>0</v>
      </c>
      <c r="S30" s="74">
        <v>0</v>
      </c>
      <c r="U30" s="73">
        <v>54.37</v>
      </c>
      <c r="V30" s="74">
        <v>-37.799999999999997</v>
      </c>
      <c r="W30">
        <v>10.32</v>
      </c>
      <c r="X30">
        <v>-37</v>
      </c>
      <c r="Y30">
        <v>-0.8</v>
      </c>
      <c r="Z30">
        <v>14.45</v>
      </c>
      <c r="AA30">
        <v>5</v>
      </c>
      <c r="AB30">
        <v>24.6</v>
      </c>
    </row>
    <row r="31" spans="7:28">
      <c r="G31" t="s">
        <v>73</v>
      </c>
      <c r="H31" s="73">
        <v>8.2799999999999994</v>
      </c>
      <c r="I31" s="46">
        <v>0</v>
      </c>
      <c r="J31" s="46">
        <v>15.73</v>
      </c>
      <c r="K31" s="46">
        <v>0</v>
      </c>
      <c r="L31" s="46">
        <v>15.8</v>
      </c>
      <c r="M31" s="74">
        <v>0</v>
      </c>
      <c r="N31" s="73">
        <v>0</v>
      </c>
      <c r="O31" s="46">
        <v>-62</v>
      </c>
      <c r="P31" s="46">
        <v>0</v>
      </c>
      <c r="Q31" s="46">
        <v>0</v>
      </c>
      <c r="R31" s="46">
        <v>0</v>
      </c>
      <c r="S31" s="74">
        <v>0</v>
      </c>
      <c r="U31" s="73">
        <v>39.81</v>
      </c>
      <c r="V31" s="74">
        <v>-62.8</v>
      </c>
      <c r="W31">
        <v>8.2799999999999994</v>
      </c>
      <c r="X31">
        <v>-62</v>
      </c>
      <c r="Y31">
        <v>-0.8</v>
      </c>
      <c r="Z31">
        <v>15.8</v>
      </c>
      <c r="AA31">
        <v>0</v>
      </c>
      <c r="AB31">
        <v>15.73</v>
      </c>
    </row>
    <row r="32" spans="7:28">
      <c r="G32" t="s">
        <v>74</v>
      </c>
      <c r="H32" s="73">
        <v>5.71</v>
      </c>
      <c r="I32" s="46">
        <v>0</v>
      </c>
      <c r="J32" s="46">
        <v>15.51</v>
      </c>
      <c r="K32" s="46">
        <v>0</v>
      </c>
      <c r="L32" s="46">
        <v>15.74</v>
      </c>
      <c r="M32" s="74">
        <v>0</v>
      </c>
      <c r="N32" s="73">
        <v>0</v>
      </c>
      <c r="O32" s="46">
        <v>-55</v>
      </c>
      <c r="P32" s="46">
        <v>0</v>
      </c>
      <c r="Q32" s="46">
        <v>0</v>
      </c>
      <c r="R32" s="46">
        <v>0</v>
      </c>
      <c r="S32" s="74">
        <v>0</v>
      </c>
      <c r="U32" s="73">
        <v>36.96</v>
      </c>
      <c r="V32" s="74">
        <v>-55.8</v>
      </c>
      <c r="W32">
        <v>5.71</v>
      </c>
      <c r="X32">
        <v>-55</v>
      </c>
      <c r="Y32">
        <v>-0.8</v>
      </c>
      <c r="Z32">
        <v>15.74</v>
      </c>
      <c r="AA32">
        <v>0</v>
      </c>
      <c r="AB32">
        <v>15.51</v>
      </c>
    </row>
    <row r="33" spans="7:28">
      <c r="G33" t="s">
        <v>75</v>
      </c>
      <c r="H33" s="73">
        <v>0</v>
      </c>
      <c r="I33" s="46">
        <v>0</v>
      </c>
      <c r="J33" s="46">
        <v>14.44</v>
      </c>
      <c r="K33" s="46">
        <v>0</v>
      </c>
      <c r="L33" s="46">
        <v>18.100000000000001</v>
      </c>
      <c r="M33" s="74">
        <v>0</v>
      </c>
      <c r="N33" s="73">
        <v>0</v>
      </c>
      <c r="O33" s="46">
        <v>-30</v>
      </c>
      <c r="P33" s="46">
        <v>0</v>
      </c>
      <c r="Q33" s="46">
        <v>0</v>
      </c>
      <c r="R33" s="46">
        <v>0</v>
      </c>
      <c r="S33" s="74">
        <v>0</v>
      </c>
      <c r="U33" s="73">
        <v>32.54</v>
      </c>
      <c r="V33" s="74">
        <v>-30.5</v>
      </c>
      <c r="W33">
        <v>0</v>
      </c>
      <c r="X33">
        <v>-30</v>
      </c>
      <c r="Y33">
        <v>-0.5</v>
      </c>
      <c r="Z33">
        <v>18.100000000000001</v>
      </c>
      <c r="AA33">
        <v>0</v>
      </c>
      <c r="AB33">
        <v>14.44</v>
      </c>
    </row>
    <row r="34" spans="7:28">
      <c r="G34" t="s">
        <v>76</v>
      </c>
      <c r="H34" s="73">
        <v>0</v>
      </c>
      <c r="I34" s="46">
        <v>0</v>
      </c>
      <c r="J34" s="46">
        <v>26.95</v>
      </c>
      <c r="K34" s="46">
        <v>0</v>
      </c>
      <c r="L34" s="46">
        <v>16.850000000000001</v>
      </c>
      <c r="M34" s="74">
        <v>0</v>
      </c>
      <c r="N34" s="73">
        <v>0</v>
      </c>
      <c r="O34" s="46">
        <v>-20</v>
      </c>
      <c r="P34" s="46">
        <v>0</v>
      </c>
      <c r="Q34" s="46">
        <v>0</v>
      </c>
      <c r="R34" s="46">
        <v>0</v>
      </c>
      <c r="S34" s="74">
        <v>0</v>
      </c>
      <c r="U34" s="73">
        <v>43.8</v>
      </c>
      <c r="V34" s="74">
        <v>-20.5</v>
      </c>
      <c r="W34">
        <v>0</v>
      </c>
      <c r="X34">
        <v>-20</v>
      </c>
      <c r="Y34">
        <v>-0.5</v>
      </c>
      <c r="Z34">
        <v>16.850000000000001</v>
      </c>
      <c r="AA34">
        <v>0</v>
      </c>
      <c r="AB34">
        <v>26.95</v>
      </c>
    </row>
    <row r="35" spans="7:28">
      <c r="G35" t="s">
        <v>77</v>
      </c>
      <c r="H35" s="73">
        <v>0</v>
      </c>
      <c r="I35" s="46">
        <v>0</v>
      </c>
      <c r="J35" s="46">
        <v>1.93</v>
      </c>
      <c r="K35" s="46">
        <v>0</v>
      </c>
      <c r="L35" s="46">
        <v>15.69</v>
      </c>
      <c r="M35" s="74">
        <v>0</v>
      </c>
      <c r="N35" s="73">
        <v>-18</v>
      </c>
      <c r="O35" s="46">
        <v>-5</v>
      </c>
      <c r="P35" s="46">
        <v>0</v>
      </c>
      <c r="Q35" s="46">
        <v>0</v>
      </c>
      <c r="R35" s="46">
        <v>0</v>
      </c>
      <c r="S35" s="74">
        <v>0</v>
      </c>
      <c r="U35" s="73">
        <v>17.62</v>
      </c>
      <c r="V35" s="74">
        <v>-23.5</v>
      </c>
      <c r="W35">
        <v>-18</v>
      </c>
      <c r="X35">
        <v>-5</v>
      </c>
      <c r="Y35">
        <v>-0.5</v>
      </c>
      <c r="Z35">
        <v>15.69</v>
      </c>
      <c r="AA35">
        <v>0</v>
      </c>
      <c r="AB35">
        <v>1.93</v>
      </c>
    </row>
    <row r="36" spans="7:28">
      <c r="G36" t="s">
        <v>78</v>
      </c>
      <c r="H36" s="73">
        <v>0</v>
      </c>
      <c r="I36" s="46">
        <v>0</v>
      </c>
      <c r="J36" s="46">
        <v>6.74</v>
      </c>
      <c r="K36" s="46">
        <v>0</v>
      </c>
      <c r="L36" s="46">
        <v>14.63</v>
      </c>
      <c r="M36" s="74">
        <v>0</v>
      </c>
      <c r="N36" s="73">
        <v>-15</v>
      </c>
      <c r="O36" s="46">
        <v>-17</v>
      </c>
      <c r="P36" s="46">
        <v>0</v>
      </c>
      <c r="Q36" s="46">
        <v>0</v>
      </c>
      <c r="R36" s="46">
        <v>0</v>
      </c>
      <c r="S36" s="74">
        <v>0</v>
      </c>
      <c r="U36" s="73">
        <v>21.37</v>
      </c>
      <c r="V36" s="74">
        <v>-32.5</v>
      </c>
      <c r="W36">
        <v>-15</v>
      </c>
      <c r="X36">
        <v>-17</v>
      </c>
      <c r="Y36">
        <v>-0.5</v>
      </c>
      <c r="Z36">
        <v>14.63</v>
      </c>
      <c r="AA36">
        <v>0</v>
      </c>
      <c r="AB36">
        <v>6.74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12.23</v>
      </c>
      <c r="M37" s="74">
        <v>0</v>
      </c>
      <c r="N37" s="73">
        <v>-28</v>
      </c>
      <c r="O37" s="46">
        <v>-45</v>
      </c>
      <c r="P37" s="46">
        <v>-32</v>
      </c>
      <c r="Q37" s="46">
        <v>0</v>
      </c>
      <c r="R37" s="46">
        <v>0</v>
      </c>
      <c r="S37" s="74">
        <v>0</v>
      </c>
      <c r="U37" s="73">
        <v>12.23</v>
      </c>
      <c r="V37" s="74">
        <v>-105.5</v>
      </c>
      <c r="W37">
        <v>-28</v>
      </c>
      <c r="X37">
        <v>-45</v>
      </c>
      <c r="Y37">
        <v>-0.5</v>
      </c>
      <c r="Z37">
        <v>12.23</v>
      </c>
      <c r="AA37">
        <v>0</v>
      </c>
      <c r="AB37">
        <v>-32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11.07</v>
      </c>
      <c r="M38" s="74">
        <v>0.1</v>
      </c>
      <c r="N38" s="73">
        <v>-32</v>
      </c>
      <c r="O38" s="46">
        <v>-65</v>
      </c>
      <c r="P38" s="46">
        <v>-31</v>
      </c>
      <c r="Q38" s="46">
        <v>0</v>
      </c>
      <c r="R38" s="46">
        <v>0</v>
      </c>
      <c r="S38" s="74">
        <v>0</v>
      </c>
      <c r="U38" s="73">
        <v>11.17</v>
      </c>
      <c r="V38" s="74">
        <v>-128.5</v>
      </c>
      <c r="W38">
        <v>-32</v>
      </c>
      <c r="X38">
        <v>-65</v>
      </c>
      <c r="Y38">
        <v>-0.5</v>
      </c>
      <c r="Z38">
        <v>11.07</v>
      </c>
      <c r="AA38">
        <v>0.1</v>
      </c>
      <c r="AB38">
        <v>-31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10.3</v>
      </c>
      <c r="M39" s="74">
        <v>0</v>
      </c>
      <c r="N39" s="73">
        <v>0</v>
      </c>
      <c r="O39" s="46">
        <v>-55</v>
      </c>
      <c r="P39" s="46">
        <v>-17</v>
      </c>
      <c r="Q39" s="46">
        <v>0</v>
      </c>
      <c r="R39" s="46">
        <v>0</v>
      </c>
      <c r="S39" s="74">
        <v>0</v>
      </c>
      <c r="U39" s="73">
        <v>10.3</v>
      </c>
      <c r="V39" s="74">
        <v>-72.5</v>
      </c>
      <c r="W39">
        <v>0</v>
      </c>
      <c r="X39">
        <v>-55</v>
      </c>
      <c r="Y39">
        <v>-0.5</v>
      </c>
      <c r="Z39">
        <v>10.3</v>
      </c>
      <c r="AA39">
        <v>0</v>
      </c>
      <c r="AB39">
        <v>-17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8.66</v>
      </c>
      <c r="M40" s="74">
        <v>0.1</v>
      </c>
      <c r="N40" s="73">
        <v>0</v>
      </c>
      <c r="O40" s="46">
        <v>-27</v>
      </c>
      <c r="P40" s="46">
        <v>-21</v>
      </c>
      <c r="Q40" s="46">
        <v>0</v>
      </c>
      <c r="R40" s="46">
        <v>0</v>
      </c>
      <c r="S40" s="74">
        <v>0</v>
      </c>
      <c r="U40" s="73">
        <v>8.76</v>
      </c>
      <c r="V40" s="74">
        <v>-48.5</v>
      </c>
      <c r="W40">
        <v>0</v>
      </c>
      <c r="X40">
        <v>-27</v>
      </c>
      <c r="Y40">
        <v>-0.5</v>
      </c>
      <c r="Z40">
        <v>8.66</v>
      </c>
      <c r="AA40">
        <v>0.1</v>
      </c>
      <c r="AB40">
        <v>-21</v>
      </c>
    </row>
    <row r="41" spans="7:28">
      <c r="G41" t="s">
        <v>83</v>
      </c>
      <c r="H41" s="73">
        <v>35.619999999999997</v>
      </c>
      <c r="I41" s="46">
        <v>0</v>
      </c>
      <c r="J41" s="46">
        <v>0.96</v>
      </c>
      <c r="K41" s="46">
        <v>0</v>
      </c>
      <c r="L41" s="46">
        <v>8.18</v>
      </c>
      <c r="M41" s="74">
        <v>0.1</v>
      </c>
      <c r="N41" s="73">
        <v>0</v>
      </c>
      <c r="O41" s="46">
        <v>-50</v>
      </c>
      <c r="P41" s="46">
        <v>0</v>
      </c>
      <c r="Q41" s="46">
        <v>0</v>
      </c>
      <c r="R41" s="46">
        <v>0</v>
      </c>
      <c r="S41" s="74">
        <v>0</v>
      </c>
      <c r="U41" s="73">
        <v>44.86</v>
      </c>
      <c r="V41" s="74">
        <v>-50.5</v>
      </c>
      <c r="W41">
        <v>35.619999999999997</v>
      </c>
      <c r="X41">
        <v>-50</v>
      </c>
      <c r="Y41">
        <v>-0.5</v>
      </c>
      <c r="Z41">
        <v>8.18</v>
      </c>
      <c r="AA41">
        <v>0.1</v>
      </c>
      <c r="AB41">
        <v>0.96</v>
      </c>
    </row>
    <row r="42" spans="7:28">
      <c r="G42" t="s">
        <v>84</v>
      </c>
      <c r="H42" s="73">
        <v>37.54</v>
      </c>
      <c r="I42" s="46">
        <v>0</v>
      </c>
      <c r="J42" s="46">
        <v>7.7</v>
      </c>
      <c r="K42" s="46">
        <v>0</v>
      </c>
      <c r="L42" s="46">
        <v>7.41</v>
      </c>
      <c r="M42" s="74">
        <v>0.1</v>
      </c>
      <c r="N42" s="73">
        <v>0</v>
      </c>
      <c r="O42" s="46">
        <v>-48</v>
      </c>
      <c r="P42" s="46">
        <v>0</v>
      </c>
      <c r="Q42" s="46">
        <v>0</v>
      </c>
      <c r="R42" s="46">
        <v>0</v>
      </c>
      <c r="S42" s="74">
        <v>0</v>
      </c>
      <c r="U42" s="73">
        <v>52.75</v>
      </c>
      <c r="V42" s="74">
        <v>-48.5</v>
      </c>
      <c r="W42">
        <v>37.54</v>
      </c>
      <c r="X42">
        <v>-48</v>
      </c>
      <c r="Y42">
        <v>-0.5</v>
      </c>
      <c r="Z42">
        <v>7.41</v>
      </c>
      <c r="AA42">
        <v>0.1</v>
      </c>
      <c r="AB42">
        <v>7.7</v>
      </c>
    </row>
    <row r="43" spans="7:28">
      <c r="G43" t="s">
        <v>85</v>
      </c>
      <c r="H43" s="73">
        <v>6.74</v>
      </c>
      <c r="I43" s="46">
        <v>0</v>
      </c>
      <c r="J43" s="46">
        <v>9.6199999999999992</v>
      </c>
      <c r="K43" s="46">
        <v>0</v>
      </c>
      <c r="L43" s="46">
        <v>6.45</v>
      </c>
      <c r="M43" s="74">
        <v>0</v>
      </c>
      <c r="N43" s="73">
        <v>0</v>
      </c>
      <c r="O43" s="46">
        <v>-50</v>
      </c>
      <c r="P43" s="46">
        <v>0</v>
      </c>
      <c r="Q43" s="46">
        <v>0</v>
      </c>
      <c r="R43" s="46">
        <v>0</v>
      </c>
      <c r="S43" s="74">
        <v>0</v>
      </c>
      <c r="U43" s="73">
        <v>22.81</v>
      </c>
      <c r="V43" s="74">
        <v>-50.5</v>
      </c>
      <c r="W43">
        <v>6.74</v>
      </c>
      <c r="X43">
        <v>-50</v>
      </c>
      <c r="Y43">
        <v>-0.5</v>
      </c>
      <c r="Z43">
        <v>6.45</v>
      </c>
      <c r="AA43">
        <v>0</v>
      </c>
      <c r="AB43">
        <v>9.6199999999999992</v>
      </c>
    </row>
    <row r="44" spans="7:28">
      <c r="G44" t="s">
        <v>86</v>
      </c>
      <c r="H44" s="73">
        <v>6.74</v>
      </c>
      <c r="I44" s="46">
        <v>0</v>
      </c>
      <c r="J44" s="46">
        <v>9.6300000000000008</v>
      </c>
      <c r="K44" s="46">
        <v>0</v>
      </c>
      <c r="L44" s="46">
        <v>6.06</v>
      </c>
      <c r="M44" s="74">
        <v>0</v>
      </c>
      <c r="N44" s="73">
        <v>0</v>
      </c>
      <c r="O44" s="46">
        <v>-85</v>
      </c>
      <c r="P44" s="46">
        <v>0</v>
      </c>
      <c r="Q44" s="46">
        <v>0</v>
      </c>
      <c r="R44" s="46">
        <v>0</v>
      </c>
      <c r="S44" s="74">
        <v>0</v>
      </c>
      <c r="U44" s="73">
        <v>22.43</v>
      </c>
      <c r="V44" s="74">
        <v>-85.5</v>
      </c>
      <c r="W44">
        <v>6.74</v>
      </c>
      <c r="X44">
        <v>-85</v>
      </c>
      <c r="Y44">
        <v>-0.5</v>
      </c>
      <c r="Z44">
        <v>6.06</v>
      </c>
      <c r="AA44">
        <v>0</v>
      </c>
      <c r="AB44">
        <v>9.6300000000000008</v>
      </c>
    </row>
    <row r="45" spans="7:28">
      <c r="G45" t="s">
        <v>87</v>
      </c>
      <c r="H45" s="73">
        <v>11.55</v>
      </c>
      <c r="I45" s="46">
        <v>0</v>
      </c>
      <c r="J45" s="46">
        <v>0</v>
      </c>
      <c r="K45" s="46">
        <v>0</v>
      </c>
      <c r="L45" s="46">
        <v>5.2</v>
      </c>
      <c r="M45" s="74">
        <v>0</v>
      </c>
      <c r="N45" s="73">
        <v>0</v>
      </c>
      <c r="O45" s="46">
        <v>-72</v>
      </c>
      <c r="P45" s="46">
        <v>0</v>
      </c>
      <c r="Q45" s="46">
        <v>0</v>
      </c>
      <c r="R45" s="46">
        <v>0</v>
      </c>
      <c r="S45" s="74">
        <v>0</v>
      </c>
      <c r="U45" s="73">
        <v>16.75</v>
      </c>
      <c r="V45" s="74">
        <v>-72.5</v>
      </c>
      <c r="W45">
        <v>11.55</v>
      </c>
      <c r="X45">
        <v>-72</v>
      </c>
      <c r="Y45">
        <v>-0.5</v>
      </c>
      <c r="Z45">
        <v>5.2</v>
      </c>
      <c r="AA45">
        <v>0</v>
      </c>
      <c r="AB45">
        <v>0</v>
      </c>
    </row>
    <row r="46" spans="7:28">
      <c r="G46" t="s">
        <v>88</v>
      </c>
      <c r="H46" s="73">
        <v>18.28</v>
      </c>
      <c r="I46" s="46">
        <v>0</v>
      </c>
      <c r="J46" s="46">
        <v>0</v>
      </c>
      <c r="K46" s="46">
        <v>0</v>
      </c>
      <c r="L46" s="46">
        <v>4.24</v>
      </c>
      <c r="M46" s="74">
        <v>0</v>
      </c>
      <c r="N46" s="73">
        <v>0</v>
      </c>
      <c r="O46" s="46">
        <v>-50</v>
      </c>
      <c r="P46" s="46">
        <v>0</v>
      </c>
      <c r="Q46" s="46">
        <v>0</v>
      </c>
      <c r="R46" s="46">
        <v>0</v>
      </c>
      <c r="S46" s="74">
        <v>0</v>
      </c>
      <c r="U46" s="73">
        <v>22.52</v>
      </c>
      <c r="V46" s="74">
        <v>-50.5</v>
      </c>
      <c r="W46">
        <v>18.28</v>
      </c>
      <c r="X46">
        <v>-50</v>
      </c>
      <c r="Y46">
        <v>-0.5</v>
      </c>
      <c r="Z46">
        <v>4.24</v>
      </c>
      <c r="AA46">
        <v>0</v>
      </c>
      <c r="AB46">
        <v>0</v>
      </c>
    </row>
    <row r="47" spans="7:28">
      <c r="G47" t="s">
        <v>89</v>
      </c>
      <c r="H47" s="73">
        <v>10.59</v>
      </c>
      <c r="I47" s="46">
        <v>0</v>
      </c>
      <c r="J47" s="46">
        <v>0</v>
      </c>
      <c r="K47" s="46">
        <v>0</v>
      </c>
      <c r="L47" s="46">
        <v>2.89</v>
      </c>
      <c r="M47" s="74">
        <v>0</v>
      </c>
      <c r="N47" s="73">
        <v>0</v>
      </c>
      <c r="O47" s="46">
        <v>0</v>
      </c>
      <c r="P47" s="46">
        <v>-55</v>
      </c>
      <c r="Q47" s="46">
        <v>0</v>
      </c>
      <c r="R47" s="46">
        <v>0</v>
      </c>
      <c r="S47" s="74">
        <v>0</v>
      </c>
      <c r="U47" s="73">
        <v>13.48</v>
      </c>
      <c r="V47" s="74">
        <v>-55.5</v>
      </c>
      <c r="W47">
        <v>10.59</v>
      </c>
      <c r="X47">
        <v>0</v>
      </c>
      <c r="Y47">
        <v>-0.5</v>
      </c>
      <c r="Z47">
        <v>2.89</v>
      </c>
      <c r="AA47">
        <v>0</v>
      </c>
      <c r="AB47">
        <v>-55</v>
      </c>
    </row>
    <row r="48" spans="7:28">
      <c r="G48" t="s">
        <v>90</v>
      </c>
      <c r="H48" s="73">
        <v>14.44</v>
      </c>
      <c r="I48" s="46">
        <v>0</v>
      </c>
      <c r="J48" s="46">
        <v>0</v>
      </c>
      <c r="K48" s="46">
        <v>0</v>
      </c>
      <c r="L48" s="46">
        <v>1.44</v>
      </c>
      <c r="M48" s="74">
        <v>0</v>
      </c>
      <c r="N48" s="73">
        <v>0</v>
      </c>
      <c r="O48" s="46">
        <v>0</v>
      </c>
      <c r="P48" s="46">
        <v>-40</v>
      </c>
      <c r="Q48" s="46">
        <v>0</v>
      </c>
      <c r="R48" s="46">
        <v>0</v>
      </c>
      <c r="S48" s="74">
        <v>0</v>
      </c>
      <c r="U48" s="73">
        <v>15.88</v>
      </c>
      <c r="V48" s="74">
        <v>-40.5</v>
      </c>
      <c r="W48">
        <v>14.44</v>
      </c>
      <c r="X48">
        <v>0</v>
      </c>
      <c r="Y48">
        <v>-0.5</v>
      </c>
      <c r="Z48">
        <v>1.44</v>
      </c>
      <c r="AA48">
        <v>0</v>
      </c>
      <c r="AB48">
        <v>-40</v>
      </c>
    </row>
    <row r="49" spans="7:28">
      <c r="G49" t="s">
        <v>91</v>
      </c>
      <c r="H49" s="73">
        <v>36.58</v>
      </c>
      <c r="I49" s="46">
        <v>0</v>
      </c>
      <c r="J49" s="46">
        <v>0</v>
      </c>
      <c r="K49" s="46">
        <v>0</v>
      </c>
      <c r="L49" s="46">
        <v>0.96</v>
      </c>
      <c r="M49" s="74">
        <v>0</v>
      </c>
      <c r="N49" s="73">
        <v>0</v>
      </c>
      <c r="O49" s="46">
        <v>-7</v>
      </c>
      <c r="P49" s="46">
        <v>-40</v>
      </c>
      <c r="Q49" s="46">
        <v>0</v>
      </c>
      <c r="R49" s="46">
        <v>0</v>
      </c>
      <c r="S49" s="74">
        <v>0</v>
      </c>
      <c r="U49" s="73">
        <v>37.54</v>
      </c>
      <c r="V49" s="74">
        <v>-47.5</v>
      </c>
      <c r="W49">
        <v>36.58</v>
      </c>
      <c r="X49">
        <v>-7</v>
      </c>
      <c r="Y49">
        <v>-0.5</v>
      </c>
      <c r="Z49">
        <v>0.96</v>
      </c>
      <c r="AA49">
        <v>0</v>
      </c>
      <c r="AB49">
        <v>-40</v>
      </c>
    </row>
    <row r="50" spans="7:28">
      <c r="G50" t="s">
        <v>92</v>
      </c>
      <c r="H50" s="73">
        <v>35.619999999999997</v>
      </c>
      <c r="I50" s="46">
        <v>0</v>
      </c>
      <c r="J50" s="46">
        <v>0</v>
      </c>
      <c r="K50" s="46">
        <v>0</v>
      </c>
      <c r="L50" s="46">
        <v>0.48</v>
      </c>
      <c r="M50" s="74">
        <v>0</v>
      </c>
      <c r="N50" s="73">
        <v>0</v>
      </c>
      <c r="O50" s="46">
        <v>-7</v>
      </c>
      <c r="P50" s="46">
        <v>-35</v>
      </c>
      <c r="Q50" s="46">
        <v>0</v>
      </c>
      <c r="R50" s="46">
        <v>0</v>
      </c>
      <c r="S50" s="74">
        <v>0</v>
      </c>
      <c r="U50" s="73">
        <v>36.1</v>
      </c>
      <c r="V50" s="74">
        <v>-42.5</v>
      </c>
      <c r="W50">
        <v>35.619999999999997</v>
      </c>
      <c r="X50">
        <v>-7</v>
      </c>
      <c r="Y50">
        <v>-0.5</v>
      </c>
      <c r="Z50">
        <v>0.48</v>
      </c>
      <c r="AA50">
        <v>0</v>
      </c>
      <c r="AB50">
        <v>-35</v>
      </c>
    </row>
    <row r="51" spans="7:28">
      <c r="G51" t="s">
        <v>93</v>
      </c>
      <c r="H51" s="73">
        <v>49.09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-22</v>
      </c>
      <c r="P51" s="46">
        <v>-30</v>
      </c>
      <c r="Q51" s="46">
        <v>0</v>
      </c>
      <c r="R51" s="46">
        <v>0</v>
      </c>
      <c r="S51" s="74">
        <v>0</v>
      </c>
      <c r="U51" s="73">
        <v>49.09</v>
      </c>
      <c r="V51" s="74">
        <v>-52.5</v>
      </c>
      <c r="W51">
        <v>49.09</v>
      </c>
      <c r="X51">
        <v>-22</v>
      </c>
      <c r="Y51">
        <v>-0.5</v>
      </c>
      <c r="Z51">
        <v>0</v>
      </c>
      <c r="AA51">
        <v>0</v>
      </c>
      <c r="AB51">
        <v>-30</v>
      </c>
    </row>
    <row r="52" spans="7:28">
      <c r="G52" t="s">
        <v>94</v>
      </c>
      <c r="H52" s="73">
        <v>45.24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-20</v>
      </c>
      <c r="P52" s="46">
        <v>-30</v>
      </c>
      <c r="Q52" s="46">
        <v>0</v>
      </c>
      <c r="R52" s="46">
        <v>-0.5</v>
      </c>
      <c r="S52" s="74">
        <v>0</v>
      </c>
      <c r="U52" s="73">
        <v>45.24</v>
      </c>
      <c r="V52" s="74">
        <v>-51</v>
      </c>
      <c r="W52">
        <v>45.24</v>
      </c>
      <c r="X52">
        <v>-20</v>
      </c>
      <c r="Y52">
        <v>-0.5</v>
      </c>
      <c r="Z52">
        <v>-0.5</v>
      </c>
      <c r="AA52">
        <v>0</v>
      </c>
      <c r="AB52">
        <v>-30</v>
      </c>
    </row>
    <row r="53" spans="7:28">
      <c r="G53" t="s">
        <v>95</v>
      </c>
      <c r="H53" s="73">
        <v>51.98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-0.5</v>
      </c>
      <c r="S53" s="74">
        <v>0</v>
      </c>
      <c r="U53" s="73">
        <v>51.98</v>
      </c>
      <c r="V53" s="74">
        <v>-1</v>
      </c>
      <c r="W53">
        <v>51.98</v>
      </c>
      <c r="X53">
        <v>0</v>
      </c>
      <c r="Y53">
        <v>-0.5</v>
      </c>
      <c r="Z53">
        <v>-0.5</v>
      </c>
      <c r="AA53">
        <v>0</v>
      </c>
      <c r="AB53">
        <v>0</v>
      </c>
    </row>
    <row r="54" spans="7:28">
      <c r="G54" t="s">
        <v>96</v>
      </c>
      <c r="H54" s="73">
        <v>32.729999999999997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-19</v>
      </c>
      <c r="P54" s="46">
        <v>0</v>
      </c>
      <c r="Q54" s="46">
        <v>0</v>
      </c>
      <c r="R54" s="46">
        <v>-1</v>
      </c>
      <c r="S54" s="74">
        <v>0</v>
      </c>
      <c r="U54" s="73">
        <v>32.729999999999997</v>
      </c>
      <c r="V54" s="74">
        <v>-20.5</v>
      </c>
      <c r="W54">
        <v>32.729999999999997</v>
      </c>
      <c r="X54">
        <v>-19</v>
      </c>
      <c r="Y54">
        <v>-0.5</v>
      </c>
      <c r="Z54">
        <v>-1</v>
      </c>
      <c r="AA54">
        <v>0</v>
      </c>
      <c r="AB54">
        <v>0</v>
      </c>
    </row>
    <row r="55" spans="7:28">
      <c r="G55" t="s">
        <v>97</v>
      </c>
      <c r="H55" s="73">
        <v>13.47</v>
      </c>
      <c r="I55" s="46">
        <v>0</v>
      </c>
      <c r="J55" s="46">
        <v>0</v>
      </c>
      <c r="K55" s="46">
        <v>0</v>
      </c>
      <c r="L55" s="46">
        <v>0</v>
      </c>
      <c r="M55" s="74">
        <v>0.1</v>
      </c>
      <c r="N55" s="73">
        <v>0</v>
      </c>
      <c r="O55" s="46">
        <v>-50</v>
      </c>
      <c r="P55" s="46">
        <v>-30</v>
      </c>
      <c r="Q55" s="46">
        <v>0</v>
      </c>
      <c r="R55" s="46">
        <v>-1</v>
      </c>
      <c r="S55" s="74">
        <v>0</v>
      </c>
      <c r="U55" s="73">
        <v>13.57</v>
      </c>
      <c r="V55" s="74">
        <v>-81.5</v>
      </c>
      <c r="W55">
        <v>13.47</v>
      </c>
      <c r="X55">
        <v>-50</v>
      </c>
      <c r="Y55">
        <v>-0.5</v>
      </c>
      <c r="Z55">
        <v>-1</v>
      </c>
      <c r="AA55">
        <v>0.1</v>
      </c>
      <c r="AB55">
        <v>-30</v>
      </c>
    </row>
    <row r="56" spans="7:28">
      <c r="G56" t="s">
        <v>98</v>
      </c>
      <c r="H56" s="73">
        <v>11.55</v>
      </c>
      <c r="I56" s="46">
        <v>0</v>
      </c>
      <c r="J56" s="46">
        <v>0</v>
      </c>
      <c r="K56" s="46">
        <v>0</v>
      </c>
      <c r="L56" s="46">
        <v>0</v>
      </c>
      <c r="M56" s="74">
        <v>0.1</v>
      </c>
      <c r="N56" s="73">
        <v>0</v>
      </c>
      <c r="O56" s="46">
        <v>-60</v>
      </c>
      <c r="P56" s="46">
        <v>-40</v>
      </c>
      <c r="Q56" s="46">
        <v>0</v>
      </c>
      <c r="R56" s="46">
        <v>-2</v>
      </c>
      <c r="S56" s="74">
        <v>0</v>
      </c>
      <c r="U56" s="73">
        <v>11.65</v>
      </c>
      <c r="V56" s="74">
        <v>-102.5</v>
      </c>
      <c r="W56">
        <v>11.55</v>
      </c>
      <c r="X56">
        <v>-60</v>
      </c>
      <c r="Y56">
        <v>-0.5</v>
      </c>
      <c r="Z56">
        <v>-2</v>
      </c>
      <c r="AA56">
        <v>0.1</v>
      </c>
      <c r="AB56">
        <v>-40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0.1</v>
      </c>
      <c r="N57" s="73">
        <v>0</v>
      </c>
      <c r="O57" s="46">
        <v>-42</v>
      </c>
      <c r="P57" s="46">
        <v>0</v>
      </c>
      <c r="Q57" s="46">
        <v>0</v>
      </c>
      <c r="R57" s="46">
        <v>-2.5</v>
      </c>
      <c r="S57" s="74">
        <v>0</v>
      </c>
      <c r="U57" s="73">
        <v>0.1</v>
      </c>
      <c r="V57" s="74">
        <v>-45</v>
      </c>
      <c r="W57">
        <v>0</v>
      </c>
      <c r="X57">
        <v>-42</v>
      </c>
      <c r="Y57">
        <v>-0.5</v>
      </c>
      <c r="Z57">
        <v>-2.5</v>
      </c>
      <c r="AA57">
        <v>0.1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0.1</v>
      </c>
      <c r="N58" s="73">
        <v>0</v>
      </c>
      <c r="O58" s="46">
        <v>-46</v>
      </c>
      <c r="P58" s="46">
        <v>-15</v>
      </c>
      <c r="Q58" s="46">
        <v>0</v>
      </c>
      <c r="R58" s="46">
        <v>-2.5</v>
      </c>
      <c r="S58" s="74">
        <v>0</v>
      </c>
      <c r="U58" s="73">
        <v>0.1</v>
      </c>
      <c r="V58" s="74">
        <v>-64</v>
      </c>
      <c r="W58">
        <v>0</v>
      </c>
      <c r="X58">
        <v>-46</v>
      </c>
      <c r="Y58">
        <v>-0.5</v>
      </c>
      <c r="Z58">
        <v>-2.5</v>
      </c>
      <c r="AA58">
        <v>0.1</v>
      </c>
      <c r="AB58">
        <v>-15</v>
      </c>
    </row>
    <row r="59" spans="7:28">
      <c r="G59" t="s">
        <v>101</v>
      </c>
      <c r="H59" s="73">
        <v>7.7</v>
      </c>
      <c r="I59" s="46">
        <v>0</v>
      </c>
      <c r="J59" s="46">
        <v>0</v>
      </c>
      <c r="K59" s="46">
        <v>0</v>
      </c>
      <c r="L59" s="46">
        <v>0</v>
      </c>
      <c r="M59" s="74">
        <v>0.1</v>
      </c>
      <c r="N59" s="73">
        <v>0</v>
      </c>
      <c r="O59" s="46">
        <v>-39</v>
      </c>
      <c r="P59" s="46">
        <v>0</v>
      </c>
      <c r="Q59" s="46">
        <v>0</v>
      </c>
      <c r="R59" s="46">
        <v>-3</v>
      </c>
      <c r="S59" s="74">
        <v>0</v>
      </c>
      <c r="U59" s="73">
        <v>7.8</v>
      </c>
      <c r="V59" s="74">
        <v>-42.5</v>
      </c>
      <c r="W59">
        <v>7.7</v>
      </c>
      <c r="X59">
        <v>-39</v>
      </c>
      <c r="Y59">
        <v>-0.5</v>
      </c>
      <c r="Z59">
        <v>-3</v>
      </c>
      <c r="AA59">
        <v>0.1</v>
      </c>
      <c r="AB59">
        <v>0</v>
      </c>
    </row>
    <row r="60" spans="7:28">
      <c r="G60" t="s">
        <v>102</v>
      </c>
      <c r="H60" s="73">
        <v>14.44</v>
      </c>
      <c r="I60" s="46">
        <v>0</v>
      </c>
      <c r="J60" s="46">
        <v>0</v>
      </c>
      <c r="K60" s="46">
        <v>0</v>
      </c>
      <c r="L60" s="46">
        <v>0</v>
      </c>
      <c r="M60" s="74">
        <v>0.1</v>
      </c>
      <c r="N60" s="73">
        <v>0</v>
      </c>
      <c r="O60" s="46">
        <v>-35</v>
      </c>
      <c r="P60" s="46">
        <v>0</v>
      </c>
      <c r="Q60" s="46">
        <v>0</v>
      </c>
      <c r="R60" s="46">
        <v>-2</v>
      </c>
      <c r="S60" s="74">
        <v>0</v>
      </c>
      <c r="U60" s="73">
        <v>14.54</v>
      </c>
      <c r="V60" s="74">
        <v>-37.5</v>
      </c>
      <c r="W60">
        <v>14.44</v>
      </c>
      <c r="X60">
        <v>-35</v>
      </c>
      <c r="Y60">
        <v>-0.5</v>
      </c>
      <c r="Z60">
        <v>-2</v>
      </c>
      <c r="AA60">
        <v>0.1</v>
      </c>
      <c r="AB60">
        <v>0</v>
      </c>
    </row>
    <row r="61" spans="7:28">
      <c r="G61" t="s">
        <v>103</v>
      </c>
      <c r="H61" s="73">
        <v>13.48</v>
      </c>
      <c r="I61" s="46">
        <v>0</v>
      </c>
      <c r="J61" s="46">
        <v>14.44</v>
      </c>
      <c r="K61" s="46">
        <v>0</v>
      </c>
      <c r="L61" s="46">
        <v>0</v>
      </c>
      <c r="M61" s="74">
        <v>0</v>
      </c>
      <c r="N61" s="73">
        <v>0</v>
      </c>
      <c r="O61" s="46">
        <v>-20</v>
      </c>
      <c r="P61" s="46">
        <v>0</v>
      </c>
      <c r="Q61" s="46">
        <v>0</v>
      </c>
      <c r="R61" s="46">
        <v>-2</v>
      </c>
      <c r="S61" s="74">
        <v>0</v>
      </c>
      <c r="U61" s="73">
        <v>27.92</v>
      </c>
      <c r="V61" s="74">
        <v>-22.5</v>
      </c>
      <c r="W61">
        <v>13.48</v>
      </c>
      <c r="X61">
        <v>-20</v>
      </c>
      <c r="Y61">
        <v>-0.5</v>
      </c>
      <c r="Z61">
        <v>-2</v>
      </c>
      <c r="AA61">
        <v>0</v>
      </c>
      <c r="AB61">
        <v>14.44</v>
      </c>
    </row>
    <row r="62" spans="7:28">
      <c r="G62" t="s">
        <v>104</v>
      </c>
      <c r="H62" s="73">
        <v>5.78</v>
      </c>
      <c r="I62" s="46">
        <v>0</v>
      </c>
      <c r="J62" s="46">
        <v>14.43</v>
      </c>
      <c r="K62" s="46">
        <v>0</v>
      </c>
      <c r="L62" s="46">
        <v>0</v>
      </c>
      <c r="M62" s="74">
        <v>0</v>
      </c>
      <c r="N62" s="73">
        <v>0</v>
      </c>
      <c r="O62" s="46">
        <v>-33</v>
      </c>
      <c r="P62" s="46">
        <v>0</v>
      </c>
      <c r="Q62" s="46">
        <v>0</v>
      </c>
      <c r="R62" s="46">
        <v>-2</v>
      </c>
      <c r="S62" s="74">
        <v>0</v>
      </c>
      <c r="U62" s="73">
        <v>20.21</v>
      </c>
      <c r="V62" s="74">
        <v>-35.5</v>
      </c>
      <c r="W62">
        <v>5.78</v>
      </c>
      <c r="X62">
        <v>-33</v>
      </c>
      <c r="Y62">
        <v>-0.5</v>
      </c>
      <c r="Z62">
        <v>-2</v>
      </c>
      <c r="AA62">
        <v>0</v>
      </c>
      <c r="AB62">
        <v>14.43</v>
      </c>
    </row>
    <row r="63" spans="7:28">
      <c r="G63" t="s">
        <v>105</v>
      </c>
      <c r="H63" s="73">
        <v>13.48</v>
      </c>
      <c r="I63" s="46">
        <v>0</v>
      </c>
      <c r="J63" s="46">
        <v>24.06</v>
      </c>
      <c r="K63" s="46">
        <v>0</v>
      </c>
      <c r="L63" s="46">
        <v>0</v>
      </c>
      <c r="M63" s="74">
        <v>0</v>
      </c>
      <c r="N63" s="73">
        <v>0</v>
      </c>
      <c r="O63" s="46">
        <v>-12</v>
      </c>
      <c r="P63" s="46">
        <v>0</v>
      </c>
      <c r="Q63" s="46">
        <v>0</v>
      </c>
      <c r="R63" s="46">
        <v>0</v>
      </c>
      <c r="S63" s="74">
        <v>0</v>
      </c>
      <c r="U63" s="73">
        <v>37.54</v>
      </c>
      <c r="V63" s="74">
        <v>-12.5</v>
      </c>
      <c r="W63">
        <v>13.48</v>
      </c>
      <c r="X63">
        <v>-12</v>
      </c>
      <c r="Y63">
        <v>-0.5</v>
      </c>
      <c r="Z63">
        <v>0</v>
      </c>
      <c r="AA63">
        <v>0</v>
      </c>
      <c r="AB63">
        <v>24.06</v>
      </c>
    </row>
    <row r="64" spans="7:28">
      <c r="G64" t="s">
        <v>106</v>
      </c>
      <c r="H64" s="73">
        <v>17.329999999999998</v>
      </c>
      <c r="I64" s="46">
        <v>0</v>
      </c>
      <c r="J64" s="46">
        <v>24.06</v>
      </c>
      <c r="K64" s="46">
        <v>0</v>
      </c>
      <c r="L64" s="46">
        <v>0.96</v>
      </c>
      <c r="M64" s="74">
        <v>0</v>
      </c>
      <c r="N64" s="73">
        <v>0</v>
      </c>
      <c r="O64" s="46">
        <v>-15</v>
      </c>
      <c r="P64" s="46">
        <v>0</v>
      </c>
      <c r="Q64" s="46">
        <v>0</v>
      </c>
      <c r="R64" s="46">
        <v>0</v>
      </c>
      <c r="S64" s="74">
        <v>0</v>
      </c>
      <c r="U64" s="73">
        <v>42.35</v>
      </c>
      <c r="V64" s="74">
        <v>-15.5</v>
      </c>
      <c r="W64">
        <v>17.329999999999998</v>
      </c>
      <c r="X64">
        <v>-15</v>
      </c>
      <c r="Y64">
        <v>-0.5</v>
      </c>
      <c r="Z64">
        <v>0.96</v>
      </c>
      <c r="AA64">
        <v>0</v>
      </c>
      <c r="AB64">
        <v>24.06</v>
      </c>
    </row>
    <row r="65" spans="7:28">
      <c r="G65" t="s">
        <v>107</v>
      </c>
      <c r="H65" s="73">
        <v>0</v>
      </c>
      <c r="I65" s="46">
        <v>4.8099999999999996</v>
      </c>
      <c r="J65" s="46">
        <v>9.6300000000000008</v>
      </c>
      <c r="K65" s="46">
        <v>0</v>
      </c>
      <c r="L65" s="46">
        <v>0.96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15.4</v>
      </c>
      <c r="V65" s="74">
        <v>-0.1</v>
      </c>
      <c r="W65">
        <v>0</v>
      </c>
      <c r="X65">
        <v>4.8099999999999996</v>
      </c>
      <c r="Y65">
        <v>-0.1</v>
      </c>
      <c r="Z65">
        <v>0.96</v>
      </c>
      <c r="AA65">
        <v>0</v>
      </c>
      <c r="AB65">
        <v>9.6300000000000008</v>
      </c>
    </row>
    <row r="66" spans="7:28">
      <c r="G66" t="s">
        <v>108</v>
      </c>
      <c r="H66" s="73">
        <v>0</v>
      </c>
      <c r="I66" s="46">
        <v>11.55</v>
      </c>
      <c r="J66" s="46">
        <v>14.44</v>
      </c>
      <c r="K66" s="46">
        <v>0</v>
      </c>
      <c r="L66" s="46">
        <v>3.85</v>
      </c>
      <c r="M66" s="74">
        <v>0</v>
      </c>
      <c r="N66" s="73">
        <v>-27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29.84</v>
      </c>
      <c r="V66" s="74">
        <v>-27.1</v>
      </c>
      <c r="W66">
        <v>-27</v>
      </c>
      <c r="X66">
        <v>11.55</v>
      </c>
      <c r="Y66">
        <v>-0.1</v>
      </c>
      <c r="Z66">
        <v>3.85</v>
      </c>
      <c r="AA66">
        <v>0</v>
      </c>
      <c r="AB66">
        <v>14.44</v>
      </c>
    </row>
    <row r="67" spans="7:28">
      <c r="G67" t="s">
        <v>109</v>
      </c>
      <c r="H67" s="73">
        <v>0</v>
      </c>
      <c r="I67" s="46">
        <v>11.55</v>
      </c>
      <c r="J67" s="46">
        <v>24.06</v>
      </c>
      <c r="K67" s="46">
        <v>0</v>
      </c>
      <c r="L67" s="46">
        <v>2.89</v>
      </c>
      <c r="M67" s="74">
        <v>0</v>
      </c>
      <c r="N67" s="73">
        <v>-6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38.5</v>
      </c>
      <c r="V67" s="74">
        <v>-6.1</v>
      </c>
      <c r="W67">
        <v>-6</v>
      </c>
      <c r="X67">
        <v>11.55</v>
      </c>
      <c r="Y67">
        <v>-0.1</v>
      </c>
      <c r="Z67">
        <v>2.89</v>
      </c>
      <c r="AA67">
        <v>0</v>
      </c>
      <c r="AB67">
        <v>24.06</v>
      </c>
    </row>
    <row r="68" spans="7:28">
      <c r="G68" t="s">
        <v>110</v>
      </c>
      <c r="H68" s="73">
        <v>22.14</v>
      </c>
      <c r="I68" s="46">
        <v>11.55</v>
      </c>
      <c r="J68" s="46">
        <v>19.25</v>
      </c>
      <c r="K68" s="46">
        <v>0</v>
      </c>
      <c r="L68" s="46">
        <v>3.37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56.31</v>
      </c>
      <c r="V68" s="74">
        <v>-0.1</v>
      </c>
      <c r="W68">
        <v>22.14</v>
      </c>
      <c r="X68">
        <v>11.55</v>
      </c>
      <c r="Y68">
        <v>-0.1</v>
      </c>
      <c r="Z68">
        <v>3.37</v>
      </c>
      <c r="AA68">
        <v>0</v>
      </c>
      <c r="AB68">
        <v>19.25</v>
      </c>
    </row>
    <row r="69" spans="7:28">
      <c r="G69" t="s">
        <v>111</v>
      </c>
      <c r="H69" s="73">
        <v>10.59</v>
      </c>
      <c r="I69" s="46">
        <v>0</v>
      </c>
      <c r="J69" s="46">
        <v>0</v>
      </c>
      <c r="K69" s="46">
        <v>0</v>
      </c>
      <c r="L69" s="46">
        <v>3.85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14.44</v>
      </c>
      <c r="V69" s="74">
        <v>-0.7</v>
      </c>
      <c r="W69">
        <v>10.59</v>
      </c>
      <c r="X69">
        <v>0</v>
      </c>
      <c r="Y69">
        <v>-0.7</v>
      </c>
      <c r="Z69">
        <v>3.85</v>
      </c>
      <c r="AA69">
        <v>0</v>
      </c>
      <c r="AB69">
        <v>0</v>
      </c>
    </row>
    <row r="70" spans="7:28">
      <c r="G70" t="s">
        <v>112</v>
      </c>
      <c r="H70" s="73">
        <v>2.89</v>
      </c>
      <c r="I70" s="46">
        <v>0</v>
      </c>
      <c r="J70" s="46">
        <v>0</v>
      </c>
      <c r="K70" s="46">
        <v>0</v>
      </c>
      <c r="L70" s="46">
        <v>4.8099999999999996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7.7</v>
      </c>
      <c r="V70" s="74">
        <v>-0.7</v>
      </c>
      <c r="W70">
        <v>2.89</v>
      </c>
      <c r="X70">
        <v>0</v>
      </c>
      <c r="Y70">
        <v>-0.7</v>
      </c>
      <c r="Z70">
        <v>4.8099999999999996</v>
      </c>
      <c r="AA70">
        <v>0</v>
      </c>
      <c r="AB70">
        <v>0</v>
      </c>
    </row>
    <row r="71" spans="7:28">
      <c r="G71" t="s">
        <v>113</v>
      </c>
      <c r="H71" s="73">
        <v>15.4</v>
      </c>
      <c r="I71" s="46">
        <v>0</v>
      </c>
      <c r="J71" s="46">
        <v>0</v>
      </c>
      <c r="K71" s="46">
        <v>0</v>
      </c>
      <c r="L71" s="46">
        <v>6.74</v>
      </c>
      <c r="M71" s="74">
        <v>0</v>
      </c>
      <c r="N71" s="73">
        <v>0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22.14</v>
      </c>
      <c r="V71" s="74">
        <v>-20.7</v>
      </c>
      <c r="W71">
        <v>15.4</v>
      </c>
      <c r="X71">
        <v>0</v>
      </c>
      <c r="Y71">
        <v>-0.7</v>
      </c>
      <c r="Z71">
        <v>6.74</v>
      </c>
      <c r="AA71">
        <v>0</v>
      </c>
      <c r="AB71">
        <v>-20</v>
      </c>
    </row>
    <row r="72" spans="7:28">
      <c r="G72" t="s">
        <v>114</v>
      </c>
      <c r="H72" s="73">
        <v>28.88</v>
      </c>
      <c r="I72" s="46">
        <v>0</v>
      </c>
      <c r="J72" s="46">
        <v>0</v>
      </c>
      <c r="K72" s="46">
        <v>0</v>
      </c>
      <c r="L72" s="46">
        <v>7.7</v>
      </c>
      <c r="M72" s="74">
        <v>0</v>
      </c>
      <c r="N72" s="73">
        <v>0</v>
      </c>
      <c r="O72" s="46">
        <v>0</v>
      </c>
      <c r="P72" s="46">
        <v>-10</v>
      </c>
      <c r="Q72" s="46">
        <v>0</v>
      </c>
      <c r="R72" s="46">
        <v>0</v>
      </c>
      <c r="S72" s="74">
        <v>0</v>
      </c>
      <c r="U72" s="73">
        <v>36.58</v>
      </c>
      <c r="V72" s="74">
        <v>-10.7</v>
      </c>
      <c r="W72">
        <v>28.88</v>
      </c>
      <c r="X72">
        <v>0</v>
      </c>
      <c r="Y72">
        <v>-0.7</v>
      </c>
      <c r="Z72">
        <v>7.7</v>
      </c>
      <c r="AA72">
        <v>0</v>
      </c>
      <c r="AB72">
        <v>-10</v>
      </c>
    </row>
    <row r="73" spans="7:28">
      <c r="G73" t="s">
        <v>115</v>
      </c>
      <c r="H73" s="73">
        <v>61.6</v>
      </c>
      <c r="I73" s="46">
        <v>9.6300000000000008</v>
      </c>
      <c r="J73" s="46">
        <v>0</v>
      </c>
      <c r="K73" s="46">
        <v>0</v>
      </c>
      <c r="L73" s="46">
        <v>7.7</v>
      </c>
      <c r="M73" s="74">
        <v>0</v>
      </c>
      <c r="N73" s="73">
        <v>0</v>
      </c>
      <c r="O73" s="46">
        <v>0</v>
      </c>
      <c r="P73" s="46">
        <v>-5</v>
      </c>
      <c r="Q73" s="46">
        <v>0</v>
      </c>
      <c r="R73" s="46">
        <v>0</v>
      </c>
      <c r="S73" s="74">
        <v>0</v>
      </c>
      <c r="U73" s="73">
        <v>78.930000000000007</v>
      </c>
      <c r="V73" s="74">
        <v>-5.7</v>
      </c>
      <c r="W73">
        <v>61.6</v>
      </c>
      <c r="X73">
        <v>9.6300000000000008</v>
      </c>
      <c r="Y73">
        <v>-0.7</v>
      </c>
      <c r="Z73">
        <v>7.7</v>
      </c>
      <c r="AA73">
        <v>0</v>
      </c>
      <c r="AB73">
        <v>-5</v>
      </c>
    </row>
    <row r="74" spans="7:28">
      <c r="G74" t="s">
        <v>116</v>
      </c>
      <c r="H74" s="73">
        <v>62.56</v>
      </c>
      <c r="I74" s="46">
        <v>9.6300000000000008</v>
      </c>
      <c r="J74" s="46">
        <v>0</v>
      </c>
      <c r="K74" s="46">
        <v>0</v>
      </c>
      <c r="L74" s="46">
        <v>7.7</v>
      </c>
      <c r="M74" s="74">
        <v>0.1</v>
      </c>
      <c r="N74" s="73">
        <v>0</v>
      </c>
      <c r="O74" s="46">
        <v>0</v>
      </c>
      <c r="P74" s="46">
        <v>-15</v>
      </c>
      <c r="Q74" s="46">
        <v>0</v>
      </c>
      <c r="R74" s="46">
        <v>0</v>
      </c>
      <c r="S74" s="74">
        <v>0</v>
      </c>
      <c r="U74" s="73">
        <v>79.989999999999995</v>
      </c>
      <c r="V74" s="74">
        <v>-15.7</v>
      </c>
      <c r="W74">
        <v>62.56</v>
      </c>
      <c r="X74">
        <v>9.6300000000000008</v>
      </c>
      <c r="Y74">
        <v>-0.7</v>
      </c>
      <c r="Z74">
        <v>7.7</v>
      </c>
      <c r="AA74">
        <v>0.1</v>
      </c>
      <c r="AB74">
        <v>-15</v>
      </c>
    </row>
    <row r="75" spans="7:28">
      <c r="G75" t="s">
        <v>117</v>
      </c>
      <c r="H75" s="73">
        <v>81.819999999999993</v>
      </c>
      <c r="I75" s="46">
        <v>0</v>
      </c>
      <c r="J75" s="46">
        <v>4.8099999999999996</v>
      </c>
      <c r="K75" s="46">
        <v>0</v>
      </c>
      <c r="L75" s="46">
        <v>8.66</v>
      </c>
      <c r="M75" s="74">
        <v>0.1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95.39</v>
      </c>
      <c r="V75" s="74">
        <v>-0.7</v>
      </c>
      <c r="W75">
        <v>81.819999999999993</v>
      </c>
      <c r="X75">
        <v>0</v>
      </c>
      <c r="Y75">
        <v>-0.7</v>
      </c>
      <c r="Z75">
        <v>8.66</v>
      </c>
      <c r="AA75">
        <v>0.1</v>
      </c>
      <c r="AB75">
        <v>4.8099999999999996</v>
      </c>
    </row>
    <row r="76" spans="7:28">
      <c r="G76" t="s">
        <v>118</v>
      </c>
      <c r="H76" s="73">
        <v>75.08</v>
      </c>
      <c r="I76" s="46">
        <v>0</v>
      </c>
      <c r="J76" s="46">
        <v>9.6300000000000008</v>
      </c>
      <c r="K76" s="46">
        <v>0</v>
      </c>
      <c r="L76" s="46">
        <v>9.6300000000000008</v>
      </c>
      <c r="M76" s="74">
        <v>11.74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106.08</v>
      </c>
      <c r="V76" s="74">
        <v>-0.7</v>
      </c>
      <c r="W76">
        <v>75.08</v>
      </c>
      <c r="X76">
        <v>0</v>
      </c>
      <c r="Y76">
        <v>-0.7</v>
      </c>
      <c r="Z76">
        <v>9.6300000000000008</v>
      </c>
      <c r="AA76">
        <v>11.74</v>
      </c>
      <c r="AB76">
        <v>9.6300000000000008</v>
      </c>
    </row>
    <row r="77" spans="7:28">
      <c r="G77" t="s">
        <v>119</v>
      </c>
      <c r="H77" s="73">
        <v>171.49</v>
      </c>
      <c r="I77" s="46">
        <v>0</v>
      </c>
      <c r="J77" s="46">
        <v>23.6</v>
      </c>
      <c r="K77" s="46">
        <v>0</v>
      </c>
      <c r="L77" s="46">
        <v>8.65</v>
      </c>
      <c r="M77" s="74">
        <v>10.39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214.13</v>
      </c>
      <c r="V77" s="74">
        <v>-0.7</v>
      </c>
      <c r="W77">
        <v>171.49</v>
      </c>
      <c r="X77">
        <v>0</v>
      </c>
      <c r="Y77">
        <v>-0.7</v>
      </c>
      <c r="Z77">
        <v>8.65</v>
      </c>
      <c r="AA77">
        <v>10.39</v>
      </c>
      <c r="AB77">
        <v>23.6</v>
      </c>
    </row>
    <row r="78" spans="7:28">
      <c r="G78" t="s">
        <v>120</v>
      </c>
      <c r="H78" s="73">
        <v>285.45</v>
      </c>
      <c r="I78" s="46">
        <v>0</v>
      </c>
      <c r="J78" s="46">
        <v>22.83</v>
      </c>
      <c r="K78" s="46">
        <v>0</v>
      </c>
      <c r="L78" s="46">
        <v>6.28</v>
      </c>
      <c r="M78" s="74">
        <v>8.6199999999999992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323.18</v>
      </c>
      <c r="V78" s="74">
        <v>-0.7</v>
      </c>
      <c r="W78">
        <v>285.45</v>
      </c>
      <c r="X78">
        <v>0</v>
      </c>
      <c r="Y78">
        <v>-0.7</v>
      </c>
      <c r="Z78">
        <v>6.28</v>
      </c>
      <c r="AA78">
        <v>8.6199999999999992</v>
      </c>
      <c r="AB78">
        <v>22.83</v>
      </c>
    </row>
    <row r="79" spans="7:28">
      <c r="G79" t="s">
        <v>121</v>
      </c>
      <c r="H79" s="73">
        <v>129.02000000000001</v>
      </c>
      <c r="I79" s="46">
        <v>0</v>
      </c>
      <c r="J79" s="46">
        <v>17.43</v>
      </c>
      <c r="K79" s="46">
        <v>0</v>
      </c>
      <c r="L79" s="46">
        <v>4.79</v>
      </c>
      <c r="M79" s="74">
        <v>5.45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156.69</v>
      </c>
      <c r="V79" s="74">
        <v>-0.7</v>
      </c>
      <c r="W79">
        <v>129.02000000000001</v>
      </c>
      <c r="X79">
        <v>0</v>
      </c>
      <c r="Y79">
        <v>-0.7</v>
      </c>
      <c r="Z79">
        <v>4.79</v>
      </c>
      <c r="AA79">
        <v>5.45</v>
      </c>
      <c r="AB79">
        <v>17.43</v>
      </c>
    </row>
    <row r="80" spans="7:28">
      <c r="G80" t="s">
        <v>122</v>
      </c>
      <c r="H80" s="73">
        <v>148.78</v>
      </c>
      <c r="I80" s="46">
        <v>7.08</v>
      </c>
      <c r="J80" s="46">
        <v>27.09</v>
      </c>
      <c r="K80" s="46">
        <v>0</v>
      </c>
      <c r="L80" s="46">
        <v>5.01</v>
      </c>
      <c r="M80" s="74">
        <v>4.5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192.46</v>
      </c>
      <c r="V80" s="74">
        <v>-0.7</v>
      </c>
      <c r="W80">
        <v>148.78</v>
      </c>
      <c r="X80">
        <v>7.08</v>
      </c>
      <c r="Y80">
        <v>-0.7</v>
      </c>
      <c r="Z80">
        <v>5.01</v>
      </c>
      <c r="AA80">
        <v>4.5</v>
      </c>
      <c r="AB80">
        <v>27.09</v>
      </c>
    </row>
    <row r="81" spans="7:28">
      <c r="G81" t="s">
        <v>123</v>
      </c>
      <c r="H81" s="73">
        <v>174.9</v>
      </c>
      <c r="I81" s="46">
        <v>8.6</v>
      </c>
      <c r="J81" s="46">
        <v>15.16</v>
      </c>
      <c r="K81" s="46">
        <v>0</v>
      </c>
      <c r="L81" s="46">
        <v>5.56</v>
      </c>
      <c r="M81" s="74">
        <v>7.33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211.55</v>
      </c>
      <c r="V81" s="74">
        <v>-0.7</v>
      </c>
      <c r="W81">
        <v>174.9</v>
      </c>
      <c r="X81">
        <v>8.6</v>
      </c>
      <c r="Y81">
        <v>-0.7</v>
      </c>
      <c r="Z81">
        <v>5.56</v>
      </c>
      <c r="AA81">
        <v>7.33</v>
      </c>
      <c r="AB81">
        <v>15.16</v>
      </c>
    </row>
    <row r="82" spans="7:28">
      <c r="G82" t="s">
        <v>124</v>
      </c>
      <c r="H82" s="73">
        <v>131.69999999999999</v>
      </c>
      <c r="I82" s="46">
        <v>0</v>
      </c>
      <c r="J82" s="46">
        <v>13.44</v>
      </c>
      <c r="K82" s="46">
        <v>0</v>
      </c>
      <c r="L82" s="46">
        <v>7.39</v>
      </c>
      <c r="M82" s="74">
        <v>9.1999999999999993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161.72999999999999</v>
      </c>
      <c r="V82" s="74">
        <v>-0.7</v>
      </c>
      <c r="W82">
        <v>131.69999999999999</v>
      </c>
      <c r="X82">
        <v>0</v>
      </c>
      <c r="Y82">
        <v>-0.7</v>
      </c>
      <c r="Z82">
        <v>7.39</v>
      </c>
      <c r="AA82">
        <v>9.1999999999999993</v>
      </c>
      <c r="AB82">
        <v>13.44</v>
      </c>
    </row>
    <row r="83" spans="7:28">
      <c r="G83" t="s">
        <v>125</v>
      </c>
      <c r="H83" s="73">
        <v>56.79</v>
      </c>
      <c r="I83" s="46">
        <v>0</v>
      </c>
      <c r="J83" s="46">
        <v>24.07</v>
      </c>
      <c r="K83" s="46">
        <v>0</v>
      </c>
      <c r="L83" s="46">
        <v>9.6300000000000008</v>
      </c>
      <c r="M83" s="74">
        <v>14.05</v>
      </c>
      <c r="N83" s="73">
        <v>0</v>
      </c>
      <c r="O83" s="46">
        <v>-7</v>
      </c>
      <c r="P83" s="46">
        <v>0</v>
      </c>
      <c r="Q83" s="46">
        <v>0</v>
      </c>
      <c r="R83" s="46">
        <v>0</v>
      </c>
      <c r="S83" s="74">
        <v>0</v>
      </c>
      <c r="U83" s="73">
        <v>104.54</v>
      </c>
      <c r="V83" s="74">
        <v>-7.7</v>
      </c>
      <c r="W83">
        <v>56.79</v>
      </c>
      <c r="X83">
        <v>-7</v>
      </c>
      <c r="Y83">
        <v>-0.7</v>
      </c>
      <c r="Z83">
        <v>9.6300000000000008</v>
      </c>
      <c r="AA83">
        <v>14.05</v>
      </c>
      <c r="AB83">
        <v>24.07</v>
      </c>
    </row>
    <row r="84" spans="7:28">
      <c r="G84" t="s">
        <v>126</v>
      </c>
      <c r="H84" s="73">
        <v>60.64</v>
      </c>
      <c r="I84" s="46">
        <v>0</v>
      </c>
      <c r="J84" s="46">
        <v>14.44</v>
      </c>
      <c r="K84" s="46">
        <v>0</v>
      </c>
      <c r="L84" s="46">
        <v>9.6300000000000008</v>
      </c>
      <c r="M84" s="74">
        <v>14.73</v>
      </c>
      <c r="N84" s="73">
        <v>0</v>
      </c>
      <c r="O84" s="46">
        <v>-24</v>
      </c>
      <c r="P84" s="46">
        <v>0</v>
      </c>
      <c r="Q84" s="46">
        <v>0</v>
      </c>
      <c r="R84" s="46">
        <v>0</v>
      </c>
      <c r="S84" s="74">
        <v>0</v>
      </c>
      <c r="U84" s="73">
        <v>99.44</v>
      </c>
      <c r="V84" s="74">
        <v>-24.7</v>
      </c>
      <c r="W84">
        <v>60.64</v>
      </c>
      <c r="X84">
        <v>-24</v>
      </c>
      <c r="Y84">
        <v>-0.7</v>
      </c>
      <c r="Z84">
        <v>9.6300000000000008</v>
      </c>
      <c r="AA84">
        <v>14.73</v>
      </c>
      <c r="AB84">
        <v>14.44</v>
      </c>
    </row>
    <row r="85" spans="7:28">
      <c r="G85" t="s">
        <v>127</v>
      </c>
      <c r="H85" s="73">
        <v>50.06</v>
      </c>
      <c r="I85" s="46">
        <v>0</v>
      </c>
      <c r="J85" s="46">
        <v>14.44</v>
      </c>
      <c r="K85" s="46">
        <v>0</v>
      </c>
      <c r="L85" s="46">
        <v>8.66</v>
      </c>
      <c r="M85" s="74">
        <v>14.34</v>
      </c>
      <c r="N85" s="73">
        <v>0</v>
      </c>
      <c r="O85" s="46">
        <v>-18</v>
      </c>
      <c r="P85" s="46">
        <v>0</v>
      </c>
      <c r="Q85" s="46">
        <v>0</v>
      </c>
      <c r="R85" s="46">
        <v>0</v>
      </c>
      <c r="S85" s="74">
        <v>0</v>
      </c>
      <c r="U85" s="73">
        <v>87.5</v>
      </c>
      <c r="V85" s="74">
        <v>-18.7</v>
      </c>
      <c r="W85">
        <v>50.06</v>
      </c>
      <c r="X85">
        <v>-18</v>
      </c>
      <c r="Y85">
        <v>-0.7</v>
      </c>
      <c r="Z85">
        <v>8.66</v>
      </c>
      <c r="AA85">
        <v>14.34</v>
      </c>
      <c r="AB85">
        <v>14.44</v>
      </c>
    </row>
    <row r="86" spans="7:28">
      <c r="G86" t="s">
        <v>128</v>
      </c>
      <c r="H86" s="73">
        <v>53.91</v>
      </c>
      <c r="I86" s="46">
        <v>0</v>
      </c>
      <c r="J86" s="46">
        <v>14.44</v>
      </c>
      <c r="K86" s="46">
        <v>0</v>
      </c>
      <c r="L86" s="46">
        <v>8.66</v>
      </c>
      <c r="M86" s="74">
        <v>12.42</v>
      </c>
      <c r="N86" s="73">
        <v>0</v>
      </c>
      <c r="O86" s="46">
        <v>-17</v>
      </c>
      <c r="P86" s="46">
        <v>0</v>
      </c>
      <c r="Q86" s="46">
        <v>0</v>
      </c>
      <c r="R86" s="46">
        <v>0</v>
      </c>
      <c r="S86" s="74">
        <v>0</v>
      </c>
      <c r="U86" s="73">
        <v>89.43</v>
      </c>
      <c r="V86" s="74">
        <v>-17.7</v>
      </c>
      <c r="W86">
        <v>53.91</v>
      </c>
      <c r="X86">
        <v>-17</v>
      </c>
      <c r="Y86">
        <v>-0.7</v>
      </c>
      <c r="Z86">
        <v>8.66</v>
      </c>
      <c r="AA86">
        <v>12.42</v>
      </c>
      <c r="AB86">
        <v>14.44</v>
      </c>
    </row>
    <row r="87" spans="7:28">
      <c r="G87" t="s">
        <v>129</v>
      </c>
      <c r="H87" s="73">
        <v>72.19</v>
      </c>
      <c r="I87" s="46">
        <v>0</v>
      </c>
      <c r="J87" s="46">
        <v>28.88</v>
      </c>
      <c r="K87" s="46">
        <v>0</v>
      </c>
      <c r="L87" s="46">
        <v>7.7</v>
      </c>
      <c r="M87" s="74">
        <v>7.99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116.76</v>
      </c>
      <c r="V87" s="74">
        <v>-0.7</v>
      </c>
      <c r="W87">
        <v>72.19</v>
      </c>
      <c r="X87">
        <v>0</v>
      </c>
      <c r="Y87">
        <v>-0.7</v>
      </c>
      <c r="Z87">
        <v>7.7</v>
      </c>
      <c r="AA87">
        <v>7.99</v>
      </c>
      <c r="AB87">
        <v>28.88</v>
      </c>
    </row>
    <row r="88" spans="7:28">
      <c r="G88" t="s">
        <v>130</v>
      </c>
      <c r="H88" s="73">
        <v>66.41</v>
      </c>
      <c r="I88" s="46">
        <v>0</v>
      </c>
      <c r="J88" s="46">
        <v>28.88</v>
      </c>
      <c r="K88" s="46">
        <v>0</v>
      </c>
      <c r="L88" s="46">
        <v>6.74</v>
      </c>
      <c r="M88" s="74">
        <v>5.68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107.71</v>
      </c>
      <c r="V88" s="74">
        <v>-0.7</v>
      </c>
      <c r="W88">
        <v>66.41</v>
      </c>
      <c r="X88">
        <v>0</v>
      </c>
      <c r="Y88">
        <v>-0.7</v>
      </c>
      <c r="Z88">
        <v>6.74</v>
      </c>
      <c r="AA88">
        <v>5.68</v>
      </c>
      <c r="AB88">
        <v>28.88</v>
      </c>
    </row>
    <row r="89" spans="7:28">
      <c r="G89" t="s">
        <v>131</v>
      </c>
      <c r="H89" s="73">
        <v>63.53</v>
      </c>
      <c r="I89" s="46">
        <v>0</v>
      </c>
      <c r="J89" s="46">
        <v>14.44</v>
      </c>
      <c r="K89" s="46">
        <v>0</v>
      </c>
      <c r="L89" s="46">
        <v>6.74</v>
      </c>
      <c r="M89" s="74">
        <v>5.39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90.1</v>
      </c>
      <c r="V89" s="74">
        <v>-0.7</v>
      </c>
      <c r="W89">
        <v>63.53</v>
      </c>
      <c r="X89">
        <v>0</v>
      </c>
      <c r="Y89">
        <v>-0.7</v>
      </c>
      <c r="Z89">
        <v>6.74</v>
      </c>
      <c r="AA89">
        <v>5.39</v>
      </c>
      <c r="AB89">
        <v>14.44</v>
      </c>
    </row>
    <row r="90" spans="7:28">
      <c r="G90" t="s">
        <v>132</v>
      </c>
      <c r="H90" s="73">
        <v>69.3</v>
      </c>
      <c r="I90" s="46">
        <v>0</v>
      </c>
      <c r="J90" s="46">
        <v>14.44</v>
      </c>
      <c r="K90" s="46">
        <v>0</v>
      </c>
      <c r="L90" s="46">
        <v>5.78</v>
      </c>
      <c r="M90" s="74">
        <v>4.62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94.14</v>
      </c>
      <c r="V90" s="74">
        <v>-0.7</v>
      </c>
      <c r="W90">
        <v>69.3</v>
      </c>
      <c r="X90">
        <v>0</v>
      </c>
      <c r="Y90">
        <v>-0.7</v>
      </c>
      <c r="Z90">
        <v>5.78</v>
      </c>
      <c r="AA90">
        <v>4.62</v>
      </c>
      <c r="AB90">
        <v>14.44</v>
      </c>
    </row>
    <row r="91" spans="7:28">
      <c r="G91" t="s">
        <v>133</v>
      </c>
      <c r="H91" s="73">
        <v>67.38</v>
      </c>
      <c r="I91" s="46">
        <v>51.02</v>
      </c>
      <c r="J91" s="46">
        <v>9.6300000000000008</v>
      </c>
      <c r="K91" s="46">
        <v>0</v>
      </c>
      <c r="L91" s="46">
        <v>4.8099999999999996</v>
      </c>
      <c r="M91" s="74">
        <v>4.04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136.88</v>
      </c>
      <c r="V91" s="74">
        <v>-0.7</v>
      </c>
      <c r="W91">
        <v>67.38</v>
      </c>
      <c r="X91">
        <v>51.02</v>
      </c>
      <c r="Y91">
        <v>-0.7</v>
      </c>
      <c r="Z91">
        <v>4.8099999999999996</v>
      </c>
      <c r="AA91">
        <v>4.04</v>
      </c>
      <c r="AB91">
        <v>9.6300000000000008</v>
      </c>
    </row>
    <row r="92" spans="7:28">
      <c r="G92" t="s">
        <v>134</v>
      </c>
      <c r="H92" s="73">
        <v>64.489999999999995</v>
      </c>
      <c r="I92" s="46">
        <v>49.09</v>
      </c>
      <c r="J92" s="46">
        <v>9.6300000000000008</v>
      </c>
      <c r="K92" s="46">
        <v>0</v>
      </c>
      <c r="L92" s="46">
        <v>4.33</v>
      </c>
      <c r="M92" s="74">
        <v>7.32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134.86000000000001</v>
      </c>
      <c r="V92" s="74">
        <v>-0.7</v>
      </c>
      <c r="W92">
        <v>64.489999999999995</v>
      </c>
      <c r="X92">
        <v>49.09</v>
      </c>
      <c r="Y92">
        <v>-0.7</v>
      </c>
      <c r="Z92">
        <v>4.33</v>
      </c>
      <c r="AA92">
        <v>7.32</v>
      </c>
      <c r="AB92">
        <v>9.6300000000000008</v>
      </c>
    </row>
    <row r="93" spans="7:28">
      <c r="G93" t="s">
        <v>135</v>
      </c>
      <c r="H93" s="73">
        <v>32.729999999999997</v>
      </c>
      <c r="I93" s="46">
        <v>43.32</v>
      </c>
      <c r="J93" s="46">
        <v>0</v>
      </c>
      <c r="K93" s="46">
        <v>0</v>
      </c>
      <c r="L93" s="46">
        <v>2.89</v>
      </c>
      <c r="M93" s="74">
        <v>2.98</v>
      </c>
      <c r="N93" s="73">
        <v>0</v>
      </c>
      <c r="O93" s="46">
        <v>0</v>
      </c>
      <c r="P93" s="46">
        <v>-12</v>
      </c>
      <c r="Q93" s="46">
        <v>0</v>
      </c>
      <c r="R93" s="46">
        <v>0</v>
      </c>
      <c r="S93" s="74">
        <v>0</v>
      </c>
      <c r="U93" s="73">
        <v>81.92</v>
      </c>
      <c r="V93" s="74">
        <v>-12.7</v>
      </c>
      <c r="W93">
        <v>32.729999999999997</v>
      </c>
      <c r="X93">
        <v>43.32</v>
      </c>
      <c r="Y93">
        <v>-0.7</v>
      </c>
      <c r="Z93">
        <v>2.89</v>
      </c>
      <c r="AA93">
        <v>2.98</v>
      </c>
      <c r="AB93">
        <v>-12</v>
      </c>
    </row>
    <row r="94" spans="7:28">
      <c r="G94" t="s">
        <v>136</v>
      </c>
      <c r="H94" s="73">
        <v>37.54</v>
      </c>
      <c r="I94" s="46">
        <v>42.35</v>
      </c>
      <c r="J94" s="46">
        <v>4.8099999999999996</v>
      </c>
      <c r="K94" s="46">
        <v>0</v>
      </c>
      <c r="L94" s="46">
        <v>2.89</v>
      </c>
      <c r="M94" s="74">
        <v>4.24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91.83</v>
      </c>
      <c r="V94" s="74">
        <v>-0.7</v>
      </c>
      <c r="W94">
        <v>37.54</v>
      </c>
      <c r="X94">
        <v>42.35</v>
      </c>
      <c r="Y94">
        <v>-0.7</v>
      </c>
      <c r="Z94">
        <v>2.89</v>
      </c>
      <c r="AA94">
        <v>4.24</v>
      </c>
      <c r="AB94">
        <v>4.8099999999999996</v>
      </c>
    </row>
    <row r="95" spans="7:28">
      <c r="G95" t="s">
        <v>137</v>
      </c>
      <c r="H95" s="73">
        <v>59.67</v>
      </c>
      <c r="I95" s="46">
        <v>44.28</v>
      </c>
      <c r="J95" s="46">
        <v>9.6300000000000008</v>
      </c>
      <c r="K95" s="46">
        <v>0</v>
      </c>
      <c r="L95" s="46">
        <v>2.41</v>
      </c>
      <c r="M95" s="74">
        <v>2.12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118.11</v>
      </c>
      <c r="V95" s="74">
        <v>-0.7</v>
      </c>
      <c r="W95">
        <v>59.67</v>
      </c>
      <c r="X95">
        <v>44.28</v>
      </c>
      <c r="Y95">
        <v>-0.7</v>
      </c>
      <c r="Z95">
        <v>2.41</v>
      </c>
      <c r="AA95">
        <v>2.12</v>
      </c>
      <c r="AB95">
        <v>9.6300000000000008</v>
      </c>
    </row>
    <row r="96" spans="7:28">
      <c r="G96" t="s">
        <v>138</v>
      </c>
      <c r="H96" s="73">
        <v>61.6</v>
      </c>
      <c r="I96" s="46">
        <v>45.24</v>
      </c>
      <c r="J96" s="46">
        <v>9.6300000000000008</v>
      </c>
      <c r="K96" s="46">
        <v>0</v>
      </c>
      <c r="L96" s="46">
        <v>1.93</v>
      </c>
      <c r="M96" s="74">
        <v>1.83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120.23</v>
      </c>
      <c r="V96" s="74">
        <v>-0.7</v>
      </c>
      <c r="W96">
        <v>61.6</v>
      </c>
      <c r="X96">
        <v>45.24</v>
      </c>
      <c r="Y96">
        <v>-0.7</v>
      </c>
      <c r="Z96">
        <v>1.93</v>
      </c>
      <c r="AA96">
        <v>1.83</v>
      </c>
      <c r="AB96">
        <v>9.6300000000000008</v>
      </c>
    </row>
    <row r="97" spans="1:83">
      <c r="G97" t="s">
        <v>139</v>
      </c>
      <c r="H97" s="73">
        <v>105.88</v>
      </c>
      <c r="I97" s="46">
        <v>41.39</v>
      </c>
      <c r="J97" s="46">
        <v>9.6300000000000008</v>
      </c>
      <c r="K97" s="46">
        <v>0</v>
      </c>
      <c r="L97" s="46">
        <v>1.93</v>
      </c>
      <c r="M97" s="74">
        <v>1.25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160.08000000000001</v>
      </c>
      <c r="V97" s="74">
        <v>-0.7</v>
      </c>
      <c r="W97">
        <v>105.88</v>
      </c>
      <c r="X97">
        <v>41.39</v>
      </c>
      <c r="Y97">
        <v>-0.7</v>
      </c>
      <c r="Z97">
        <v>1.93</v>
      </c>
      <c r="AA97">
        <v>1.25</v>
      </c>
      <c r="AB97">
        <v>9.6300000000000008</v>
      </c>
    </row>
    <row r="98" spans="1:83">
      <c r="G98" t="s">
        <v>140</v>
      </c>
      <c r="H98" s="73">
        <v>123.22</v>
      </c>
      <c r="I98" s="46">
        <v>46.2</v>
      </c>
      <c r="J98" s="46">
        <v>9.6300000000000008</v>
      </c>
      <c r="K98" s="46">
        <v>0</v>
      </c>
      <c r="L98" s="46">
        <v>1.44</v>
      </c>
      <c r="M98" s="74">
        <v>0.96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181.45</v>
      </c>
      <c r="V98" s="74">
        <v>-0.7</v>
      </c>
      <c r="W98">
        <v>123.22</v>
      </c>
      <c r="X98">
        <v>46.2</v>
      </c>
      <c r="Y98">
        <v>-0.7</v>
      </c>
      <c r="Z98">
        <v>1.44</v>
      </c>
      <c r="AA98">
        <v>0.96</v>
      </c>
      <c r="AB98">
        <v>9.6300000000000008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0.87283749999999993</v>
      </c>
      <c r="I99" s="69">
        <f t="shared" ref="I99:BQ99" si="1">SUM(I3:I98)/4000</f>
        <v>0.14469750000000001</v>
      </c>
      <c r="J99" s="69">
        <f t="shared" si="1"/>
        <v>0.16802500000000001</v>
      </c>
      <c r="K99" s="69">
        <f t="shared" si="1"/>
        <v>0</v>
      </c>
      <c r="L99" s="69">
        <f t="shared" si="1"/>
        <v>0.12287999999999998</v>
      </c>
      <c r="M99" s="69">
        <f t="shared" si="1"/>
        <v>4.7242500000000007E-2</v>
      </c>
      <c r="N99" s="68">
        <f t="shared" si="1"/>
        <v>-3.15E-2</v>
      </c>
      <c r="O99" s="69">
        <f t="shared" si="1"/>
        <v>-0.33674999999999999</v>
      </c>
      <c r="P99" s="69">
        <f t="shared" si="1"/>
        <v>-0.27950000000000003</v>
      </c>
      <c r="Q99" s="69">
        <f t="shared" si="1"/>
        <v>0</v>
      </c>
      <c r="R99" s="69">
        <f t="shared" si="1"/>
        <v>-4.7499999999999999E-3</v>
      </c>
      <c r="S99" s="70">
        <f t="shared" si="1"/>
        <v>0</v>
      </c>
      <c r="U99" s="68">
        <f t="shared" si="1"/>
        <v>1.3556824999999997</v>
      </c>
      <c r="V99" s="70">
        <f t="shared" si="1"/>
        <v>-0.6678499999999985</v>
      </c>
      <c r="W99">
        <f t="shared" si="1"/>
        <v>0.84133749999999985</v>
      </c>
      <c r="X99">
        <f t="shared" si="1"/>
        <v>-0.19205250000000004</v>
      </c>
      <c r="Y99">
        <f t="shared" si="1"/>
        <v>-1.5350000000000027E-2</v>
      </c>
      <c r="Z99">
        <f t="shared" si="1"/>
        <v>0.11812999999999999</v>
      </c>
      <c r="AA99">
        <f t="shared" si="1"/>
        <v>4.7242500000000007E-2</v>
      </c>
      <c r="AB99">
        <f t="shared" si="1"/>
        <v>-0.11147499999999995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45365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18.29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18.29</v>
      </c>
      <c r="W3">
        <v>18.29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17.329999999999998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17.329999999999998</v>
      </c>
      <c r="W4">
        <v>17.329999999999998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16.36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16.36</v>
      </c>
      <c r="W5">
        <v>16.36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14.44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14.44</v>
      </c>
      <c r="W6">
        <v>14.44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9.6300000000000008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9.6300000000000008</v>
      </c>
      <c r="W7">
        <v>9.6300000000000008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9.6300000000000008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9.6300000000000008</v>
      </c>
      <c r="W8">
        <v>9.6300000000000008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9.6300000000000008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9.6300000000000008</v>
      </c>
      <c r="W9">
        <v>9.6300000000000008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9.6300000000000008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9.6300000000000008</v>
      </c>
      <c r="W10">
        <v>9.6300000000000008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9.6199999999999992</v>
      </c>
      <c r="L11" s="46">
        <v>0</v>
      </c>
      <c r="M11" s="74">
        <v>0.03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9.65</v>
      </c>
      <c r="W11">
        <v>9.6199999999999992</v>
      </c>
      <c r="X11">
        <v>0.03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9.6300000000000008</v>
      </c>
      <c r="L12" s="46">
        <v>0</v>
      </c>
      <c r="M12" s="74">
        <v>0.02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9.65</v>
      </c>
      <c r="W12">
        <v>9.6300000000000008</v>
      </c>
      <c r="X12">
        <v>0.02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9.6300000000000008</v>
      </c>
      <c r="L13" s="46">
        <v>0</v>
      </c>
      <c r="M13" s="74">
        <v>0.01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9.64</v>
      </c>
      <c r="W13">
        <v>9.6300000000000008</v>
      </c>
      <c r="X13">
        <v>0.01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9.6300000000000008</v>
      </c>
      <c r="L14" s="46">
        <v>0</v>
      </c>
      <c r="M14" s="74">
        <v>0.53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10.16</v>
      </c>
      <c r="W14">
        <v>9.6300000000000008</v>
      </c>
      <c r="X14">
        <v>0.53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9.6199999999999992</v>
      </c>
      <c r="L15" s="46">
        <v>0</v>
      </c>
      <c r="M15" s="74">
        <v>0.36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9.98</v>
      </c>
      <c r="W15">
        <v>9.6199999999999992</v>
      </c>
      <c r="X15">
        <v>0.36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9.6300000000000008</v>
      </c>
      <c r="L16" s="46">
        <v>0</v>
      </c>
      <c r="M16" s="74">
        <v>0.41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10.039999999999999</v>
      </c>
      <c r="W16">
        <v>9.6300000000000008</v>
      </c>
      <c r="X16">
        <v>0.41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9.6199999999999992</v>
      </c>
      <c r="L17" s="46">
        <v>0</v>
      </c>
      <c r="M17" s="74">
        <v>0.19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9.81</v>
      </c>
      <c r="W17">
        <v>9.6199999999999992</v>
      </c>
      <c r="X17">
        <v>0.19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9.6199999999999992</v>
      </c>
      <c r="L18" s="46">
        <v>0</v>
      </c>
      <c r="M18" s="74">
        <v>0.13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9.75</v>
      </c>
      <c r="W18">
        <v>9.6199999999999992</v>
      </c>
      <c r="X18">
        <v>0.13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9.6199999999999992</v>
      </c>
      <c r="L19" s="46">
        <v>0</v>
      </c>
      <c r="M19" s="74">
        <v>0.06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9.68</v>
      </c>
      <c r="W19">
        <v>9.6199999999999992</v>
      </c>
      <c r="X19">
        <v>0.06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9.6300000000000008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9.6300000000000008</v>
      </c>
      <c r="W20">
        <v>9.6300000000000008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9.6300000000000008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9.6300000000000008</v>
      </c>
      <c r="W21">
        <v>9.6300000000000008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9.6300000000000008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9.6300000000000008</v>
      </c>
      <c r="W22">
        <v>9.6300000000000008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9.6300000000000008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9.6300000000000008</v>
      </c>
      <c r="W23">
        <v>9.6300000000000008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9.6300000000000008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9.6300000000000008</v>
      </c>
      <c r="W24">
        <v>9.6300000000000008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9.6300000000000008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9.6300000000000008</v>
      </c>
      <c r="W25">
        <v>9.6300000000000008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9.6300000000000008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9.6300000000000008</v>
      </c>
      <c r="W26">
        <v>9.6300000000000008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20.21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20.21</v>
      </c>
      <c r="W27">
        <v>20.21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25.03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25.03</v>
      </c>
      <c r="W28">
        <v>25.03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29.84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29.84</v>
      </c>
      <c r="W29">
        <v>29.84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33.69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33.69</v>
      </c>
      <c r="W30">
        <v>33.69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38.5</v>
      </c>
      <c r="L31" s="46">
        <v>0</v>
      </c>
      <c r="M31" s="74">
        <v>8.76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47.26</v>
      </c>
      <c r="W31">
        <v>38.5</v>
      </c>
      <c r="X31">
        <v>8.76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42.36</v>
      </c>
      <c r="L32" s="46">
        <v>0</v>
      </c>
      <c r="M32" s="74">
        <v>9.43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51.79</v>
      </c>
      <c r="W32">
        <v>42.36</v>
      </c>
      <c r="X32">
        <v>9.43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47.17</v>
      </c>
      <c r="L33" s="46">
        <v>0</v>
      </c>
      <c r="M33" s="74">
        <v>9.24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56.41</v>
      </c>
      <c r="W33">
        <v>47.17</v>
      </c>
      <c r="X33">
        <v>9.24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52.94</v>
      </c>
      <c r="L34" s="46">
        <v>0</v>
      </c>
      <c r="M34" s="74">
        <v>7.99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60.93</v>
      </c>
      <c r="W34">
        <v>52.94</v>
      </c>
      <c r="X34">
        <v>7.99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55.83</v>
      </c>
      <c r="L35" s="46">
        <v>0</v>
      </c>
      <c r="M35" s="74">
        <v>4.3899999999999997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60.22</v>
      </c>
      <c r="W35">
        <v>55.83</v>
      </c>
      <c r="X35">
        <v>4.3899999999999997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60.64</v>
      </c>
      <c r="L36" s="46">
        <v>0</v>
      </c>
      <c r="M36" s="74">
        <v>3.36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64</v>
      </c>
      <c r="W36">
        <v>60.64</v>
      </c>
      <c r="X36">
        <v>3.36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66.42</v>
      </c>
      <c r="L37" s="46">
        <v>0</v>
      </c>
      <c r="M37" s="74">
        <v>4.7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71.12</v>
      </c>
      <c r="W37">
        <v>66.42</v>
      </c>
      <c r="X37">
        <v>4.7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71.23</v>
      </c>
      <c r="L38" s="46">
        <v>0</v>
      </c>
      <c r="M38" s="74">
        <v>8.11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79.34</v>
      </c>
      <c r="W38">
        <v>71.23</v>
      </c>
      <c r="X38">
        <v>8.11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53.9</v>
      </c>
      <c r="L39" s="46">
        <v>0</v>
      </c>
      <c r="M39" s="74">
        <v>6.82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60.72</v>
      </c>
      <c r="W39">
        <v>53.9</v>
      </c>
      <c r="X39">
        <v>6.82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57.76</v>
      </c>
      <c r="L40" s="46">
        <v>0</v>
      </c>
      <c r="M40" s="74">
        <v>5.8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63.56</v>
      </c>
      <c r="W40">
        <v>57.76</v>
      </c>
      <c r="X40">
        <v>5.8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61.6</v>
      </c>
      <c r="L41" s="46">
        <v>0</v>
      </c>
      <c r="M41" s="74">
        <v>5.71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67.31</v>
      </c>
      <c r="W41">
        <v>61.6</v>
      </c>
      <c r="X41">
        <v>5.71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65.459999999999994</v>
      </c>
      <c r="L42" s="46">
        <v>0</v>
      </c>
      <c r="M42" s="74">
        <v>4.84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70.3</v>
      </c>
      <c r="W42">
        <v>65.459999999999994</v>
      </c>
      <c r="X42">
        <v>4.84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67.39</v>
      </c>
      <c r="L43" s="46">
        <v>0</v>
      </c>
      <c r="M43" s="74">
        <v>7.12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74.510000000000005</v>
      </c>
      <c r="W43">
        <v>67.39</v>
      </c>
      <c r="X43">
        <v>7.12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68.349999999999994</v>
      </c>
      <c r="L44" s="46">
        <v>0</v>
      </c>
      <c r="M44" s="74">
        <v>5.0999999999999996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73.45</v>
      </c>
      <c r="W44">
        <v>68.349999999999994</v>
      </c>
      <c r="X44">
        <v>5.0999999999999996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35.61</v>
      </c>
      <c r="L45" s="46">
        <v>0</v>
      </c>
      <c r="M45" s="74">
        <v>3.18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38.79</v>
      </c>
      <c r="W45">
        <v>35.61</v>
      </c>
      <c r="X45">
        <v>3.18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36.58</v>
      </c>
      <c r="L46" s="46">
        <v>0</v>
      </c>
      <c r="M46" s="74">
        <v>3.37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39.950000000000003</v>
      </c>
      <c r="W46">
        <v>36.58</v>
      </c>
      <c r="X46">
        <v>3.37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37.54</v>
      </c>
      <c r="L47" s="46">
        <v>0</v>
      </c>
      <c r="M47" s="74">
        <v>2.4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39.94</v>
      </c>
      <c r="W47">
        <v>37.54</v>
      </c>
      <c r="X47">
        <v>2.4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35.619999999999997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35.619999999999997</v>
      </c>
      <c r="W48">
        <v>35.619999999999997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34.65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34.65</v>
      </c>
      <c r="W49">
        <v>34.65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28.88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28.88</v>
      </c>
      <c r="W50">
        <v>28.88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28.88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28.88</v>
      </c>
      <c r="W51">
        <v>28.88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29.84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29.84</v>
      </c>
      <c r="W52">
        <v>29.84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30.8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30.8</v>
      </c>
      <c r="W53">
        <v>30.8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29.84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29.84</v>
      </c>
      <c r="W54">
        <v>29.84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31.77</v>
      </c>
      <c r="L55" s="46">
        <v>0</v>
      </c>
      <c r="M55" s="74">
        <v>1.1599999999999999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32.93</v>
      </c>
      <c r="W55">
        <v>31.77</v>
      </c>
      <c r="X55">
        <v>1.1599999999999999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30.8</v>
      </c>
      <c r="L56" s="46">
        <v>0</v>
      </c>
      <c r="M56" s="74">
        <v>1.55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32.35</v>
      </c>
      <c r="W56">
        <v>30.8</v>
      </c>
      <c r="X56">
        <v>1.55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29.84</v>
      </c>
      <c r="L57" s="46">
        <v>0</v>
      </c>
      <c r="M57" s="74">
        <v>1.76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31.6</v>
      </c>
      <c r="W57">
        <v>29.84</v>
      </c>
      <c r="X57">
        <v>1.76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27.91</v>
      </c>
      <c r="L58" s="46">
        <v>0</v>
      </c>
      <c r="M58" s="74">
        <v>2.33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30.24</v>
      </c>
      <c r="W58">
        <v>27.91</v>
      </c>
      <c r="X58">
        <v>2.33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28.88</v>
      </c>
      <c r="L59" s="46">
        <v>0</v>
      </c>
      <c r="M59" s="74">
        <v>1.87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30.75</v>
      </c>
      <c r="W59">
        <v>28.88</v>
      </c>
      <c r="X59">
        <v>1.87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28.88</v>
      </c>
      <c r="L60" s="46">
        <v>0</v>
      </c>
      <c r="M60" s="74">
        <v>1.18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30.06</v>
      </c>
      <c r="W60">
        <v>28.88</v>
      </c>
      <c r="X60">
        <v>1.18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29.84</v>
      </c>
      <c r="L61" s="46">
        <v>0</v>
      </c>
      <c r="M61" s="74">
        <v>1.1200000000000001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30.96</v>
      </c>
      <c r="W61">
        <v>29.84</v>
      </c>
      <c r="X61">
        <v>1.1200000000000001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31.77</v>
      </c>
      <c r="L62" s="46">
        <v>0</v>
      </c>
      <c r="M62" s="74">
        <v>0.94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32.71</v>
      </c>
      <c r="W62">
        <v>31.77</v>
      </c>
      <c r="X62">
        <v>0.94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32.729999999999997</v>
      </c>
      <c r="L63" s="46">
        <v>0</v>
      </c>
      <c r="M63" s="74">
        <v>6.64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39.369999999999997</v>
      </c>
      <c r="W63">
        <v>32.729999999999997</v>
      </c>
      <c r="X63">
        <v>6.64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31.77</v>
      </c>
      <c r="L64" s="46">
        <v>0</v>
      </c>
      <c r="M64" s="74">
        <v>7.7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39.47</v>
      </c>
      <c r="W64">
        <v>31.77</v>
      </c>
      <c r="X64">
        <v>7.7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30.8</v>
      </c>
      <c r="L65" s="46">
        <v>0</v>
      </c>
      <c r="M65" s="74">
        <v>10.4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41.2</v>
      </c>
      <c r="W65">
        <v>30.8</v>
      </c>
      <c r="X65">
        <v>10.4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29.84</v>
      </c>
      <c r="L66" s="46">
        <v>0</v>
      </c>
      <c r="M66" s="74">
        <v>10.199999999999999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40.04</v>
      </c>
      <c r="W66">
        <v>29.84</v>
      </c>
      <c r="X66">
        <v>10.199999999999999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30.81</v>
      </c>
      <c r="L67" s="46">
        <v>0</v>
      </c>
      <c r="M67" s="74">
        <v>9.43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40.24</v>
      </c>
      <c r="W67">
        <v>30.81</v>
      </c>
      <c r="X67">
        <v>9.43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31.77</v>
      </c>
      <c r="L68" s="46">
        <v>0</v>
      </c>
      <c r="M68" s="74">
        <v>11.45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43.22</v>
      </c>
      <c r="W68">
        <v>31.77</v>
      </c>
      <c r="X68">
        <v>11.45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30.81</v>
      </c>
      <c r="L69" s="46">
        <v>0</v>
      </c>
      <c r="M69" s="74">
        <v>12.8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43.61</v>
      </c>
      <c r="W69">
        <v>30.81</v>
      </c>
      <c r="X69">
        <v>12.8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28.88</v>
      </c>
      <c r="L70" s="46">
        <v>0</v>
      </c>
      <c r="M70" s="74">
        <v>10.59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39.47</v>
      </c>
      <c r="W70">
        <v>28.88</v>
      </c>
      <c r="X70">
        <v>10.59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80.86</v>
      </c>
      <c r="L71" s="46">
        <v>0</v>
      </c>
      <c r="M71" s="74">
        <v>15.98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96.84</v>
      </c>
      <c r="W71">
        <v>80.86</v>
      </c>
      <c r="X71">
        <v>15.98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77.010000000000005</v>
      </c>
      <c r="L72" s="46">
        <v>0</v>
      </c>
      <c r="M72" s="74">
        <v>13.19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90.2</v>
      </c>
      <c r="W72">
        <v>77.010000000000005</v>
      </c>
      <c r="X72">
        <v>13.19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75.09</v>
      </c>
      <c r="L73" s="46">
        <v>0</v>
      </c>
      <c r="M73" s="74">
        <v>10.199999999999999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85.29</v>
      </c>
      <c r="W73">
        <v>75.09</v>
      </c>
      <c r="X73">
        <v>10.199999999999999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73.14</v>
      </c>
      <c r="L74" s="46">
        <v>0</v>
      </c>
      <c r="M74" s="74">
        <v>8.32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81.459999999999994</v>
      </c>
      <c r="W74">
        <v>73.14</v>
      </c>
      <c r="X74">
        <v>8.32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73.16</v>
      </c>
      <c r="L75" s="46">
        <v>0</v>
      </c>
      <c r="M75" s="74">
        <v>7.71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80.87</v>
      </c>
      <c r="W75">
        <v>73.16</v>
      </c>
      <c r="X75">
        <v>7.71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73.16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73.16</v>
      </c>
      <c r="W76">
        <v>73.16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73.16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73.16</v>
      </c>
      <c r="W77">
        <v>73.16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71.23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71.23</v>
      </c>
      <c r="W78">
        <v>71.23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68.34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68.34</v>
      </c>
      <c r="W79">
        <v>68.34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65.459999999999994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65.459999999999994</v>
      </c>
      <c r="W80">
        <v>65.459999999999994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62.57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62.57</v>
      </c>
      <c r="W81">
        <v>62.57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59.68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59.68</v>
      </c>
      <c r="W82">
        <v>59.68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55.83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55.83</v>
      </c>
      <c r="W83">
        <v>55.83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52.94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52.94</v>
      </c>
      <c r="W84">
        <v>52.94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51.02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51.02</v>
      </c>
      <c r="W85">
        <v>51.02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48.13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48.13</v>
      </c>
      <c r="W86">
        <v>48.13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45.24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45.24</v>
      </c>
      <c r="W87">
        <v>45.24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42.35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42.35</v>
      </c>
      <c r="W88">
        <v>42.35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40.43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40.43</v>
      </c>
      <c r="W89">
        <v>40.43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37.54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37.54</v>
      </c>
      <c r="W90">
        <v>37.54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36.58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36.58</v>
      </c>
      <c r="W91">
        <v>36.58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33.69</v>
      </c>
      <c r="L92" s="46">
        <v>0</v>
      </c>
      <c r="M92" s="74">
        <v>0.31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34</v>
      </c>
      <c r="W92">
        <v>33.69</v>
      </c>
      <c r="X92">
        <v>0.31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30.8</v>
      </c>
      <c r="L93" s="46">
        <v>0</v>
      </c>
      <c r="M93" s="74">
        <v>0.49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31.29</v>
      </c>
      <c r="W93">
        <v>30.8</v>
      </c>
      <c r="X93">
        <v>0.49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28.88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28.88</v>
      </c>
      <c r="W94">
        <v>28.88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27.92</v>
      </c>
      <c r="L95" s="46">
        <v>0</v>
      </c>
      <c r="M95" s="74">
        <v>1.76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29.68</v>
      </c>
      <c r="W95">
        <v>27.92</v>
      </c>
      <c r="X95">
        <v>1.76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25.03</v>
      </c>
      <c r="L96" s="46">
        <v>0</v>
      </c>
      <c r="M96" s="74">
        <v>2.06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27.09</v>
      </c>
      <c r="W96">
        <v>25.03</v>
      </c>
      <c r="X96">
        <v>2.06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23.1</v>
      </c>
      <c r="L97" s="46">
        <v>0</v>
      </c>
      <c r="M97" s="74">
        <v>2.16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25.26</v>
      </c>
      <c r="W97">
        <v>23.1</v>
      </c>
      <c r="X97">
        <v>2.16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20.22</v>
      </c>
      <c r="L98" s="46">
        <v>0</v>
      </c>
      <c r="M98" s="74">
        <v>2.2400000000000002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22.46</v>
      </c>
      <c r="W98">
        <v>20.22</v>
      </c>
      <c r="X98">
        <v>2.2400000000000002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0.86129749999999994</v>
      </c>
      <c r="L99" s="69">
        <f t="shared" si="1"/>
        <v>0</v>
      </c>
      <c r="M99" s="69">
        <f t="shared" si="1"/>
        <v>6.4399999999999999E-2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0.92569749999999973</v>
      </c>
      <c r="W99">
        <f t="shared" si="1"/>
        <v>0.86129749999999994</v>
      </c>
      <c r="X99">
        <f t="shared" si="1"/>
        <v>6.4399999999999999E-2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45365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11.0558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719.3936382377783</v>
      </c>
      <c r="P3" s="36">
        <v>116.47550807913309</v>
      </c>
      <c r="Q3" s="36">
        <v>38.14</v>
      </c>
      <c r="R3" s="38">
        <v>0</v>
      </c>
      <c r="S3" s="38">
        <v>0</v>
      </c>
      <c r="T3" s="37">
        <f>SUMPRODUCT(LTA!J3:AN3,LTA!J$101:AN$101,LTA!J$103:AN$103)</f>
        <v>55.67</v>
      </c>
      <c r="U3" s="37">
        <f>SUMPRODUCT(LTA!J3:AN3,LTA!J$102:AN$102,LTA!J$103:AN$103)</f>
        <v>86.31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11.646329505496102</v>
      </c>
      <c r="AD3">
        <f>SUM(B3:AB3,AI3:AV3)-AC3</f>
        <v>859.64861681141542</v>
      </c>
      <c r="AE3">
        <f>'IDT-1'!B3</f>
        <v>0</v>
      </c>
      <c r="AF3" s="24"/>
      <c r="AG3">
        <f>SUM(AD3:AF3)</f>
        <v>859.64861681141542</v>
      </c>
      <c r="AI3" s="34">
        <f>PXIL!H3</f>
        <v>0</v>
      </c>
      <c r="AJ3" s="34">
        <f>PXIL!N3</f>
        <v>0</v>
      </c>
      <c r="AK3" s="34">
        <f>RTM_IEX!H3</f>
        <v>16.36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11.0558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700.94074767505583</v>
      </c>
      <c r="P4" s="36">
        <v>116.47550807913309</v>
      </c>
      <c r="Q4" s="36">
        <v>38.14</v>
      </c>
      <c r="R4" s="38">
        <v>0</v>
      </c>
      <c r="S4" s="38">
        <v>0</v>
      </c>
      <c r="T4" s="37">
        <f>SUMPRODUCT(LTA!J4:AN4,LTA!J$101:AN$101,LTA!J$103:AN$103)</f>
        <v>56</v>
      </c>
      <c r="U4" s="37">
        <f>SUMPRODUCT(LTA!J4:AN4,LTA!J$102:AN$102,LTA!J$103:AN$103)</f>
        <v>86.49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11.422865224769231</v>
      </c>
      <c r="AD4">
        <f t="shared" ref="AD4:AD67" si="1">SUM(B4:AB4,AI4:AV4)-AC4</f>
        <v>833.26919052941969</v>
      </c>
      <c r="AE4">
        <f>'IDT-1'!B4</f>
        <v>0</v>
      </c>
      <c r="AF4" s="24"/>
      <c r="AG4">
        <f t="shared" ref="AG4:AG67" si="2">SUM(AD4:AF4)</f>
        <v>833.26919052941969</v>
      </c>
      <c r="AI4" s="34">
        <f>PXIL!H4</f>
        <v>0</v>
      </c>
      <c r="AJ4" s="34">
        <f>PXIL!N4</f>
        <v>0</v>
      </c>
      <c r="AK4" s="34">
        <f>RTM_IEX!H4</f>
        <v>7.7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11.0558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680.95430911766459</v>
      </c>
      <c r="P5" s="36">
        <v>116.47550807913309</v>
      </c>
      <c r="Q5" s="36">
        <v>38.14</v>
      </c>
      <c r="R5" s="38">
        <v>0</v>
      </c>
      <c r="S5" s="38">
        <v>0</v>
      </c>
      <c r="T5" s="37">
        <f>SUMPRODUCT(LTA!J5:AN5,LTA!J$101:AN$101,LTA!J$103:AN$103)</f>
        <v>56.67</v>
      </c>
      <c r="U5" s="37">
        <f>SUMPRODUCT(LTA!J5:AN5,LTA!J$102:AN$102,LTA!J$103:AN$103)</f>
        <v>86.38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11.195003140887147</v>
      </c>
      <c r="AD5">
        <f t="shared" si="1"/>
        <v>806.37061405591066</v>
      </c>
      <c r="AE5">
        <f>'IDT-1'!B5</f>
        <v>0</v>
      </c>
      <c r="AF5" s="24"/>
      <c r="AG5">
        <f t="shared" si="2"/>
        <v>806.37061405591066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11.0558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663.29567161162652</v>
      </c>
      <c r="P6" s="36">
        <v>116.47550807913309</v>
      </c>
      <c r="Q6" s="36">
        <v>38.14</v>
      </c>
      <c r="R6" s="38">
        <v>0</v>
      </c>
      <c r="S6" s="38">
        <v>0</v>
      </c>
      <c r="T6" s="37">
        <f>SUMPRODUCT(LTA!J6:AN6,LTA!J$101:AN$101,LTA!J$103:AN$103)</f>
        <v>58</v>
      </c>
      <c r="U6" s="37">
        <f>SUMPRODUCT(LTA!J6:AN6,LTA!J$102:AN$102,LTA!J$103:AN$103)</f>
        <v>85.289999999999992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11.048686585836428</v>
      </c>
      <c r="AD6">
        <f t="shared" si="1"/>
        <v>789.0982931049233</v>
      </c>
      <c r="AE6">
        <f>'IDT-1'!B6</f>
        <v>0</v>
      </c>
      <c r="AF6" s="24"/>
      <c r="AG6">
        <f t="shared" si="2"/>
        <v>789.0982931049233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11.0558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665.92056225188867</v>
      </c>
      <c r="P7" s="36">
        <v>111.11473813808125</v>
      </c>
      <c r="Q7" s="36">
        <v>14.439999999999998</v>
      </c>
      <c r="R7" s="38">
        <v>0</v>
      </c>
      <c r="S7" s="38">
        <v>0</v>
      </c>
      <c r="T7" s="37">
        <f>SUMPRODUCT(LTA!J7:AN7,LTA!J$101:AN$101,LTA!J$103:AN$103)</f>
        <v>58.989999999999995</v>
      </c>
      <c r="U7" s="37">
        <f>SUMPRODUCT(LTA!J7:AN7,LTA!J$102:AN$102,LTA!J$103:AN$103)</f>
        <v>85.149999999999991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11.003813872641603</v>
      </c>
      <c r="AD7">
        <f t="shared" si="1"/>
        <v>783.80117615206768</v>
      </c>
      <c r="AE7">
        <f>'IDT-1'!B7</f>
        <v>0</v>
      </c>
      <c r="AF7" s="24"/>
      <c r="AG7">
        <f t="shared" si="2"/>
        <v>783.80117615206768</v>
      </c>
      <c r="AI7" s="34">
        <f>PXIL!H7</f>
        <v>0</v>
      </c>
      <c r="AJ7" s="34">
        <f>PXIL!N7</f>
        <v>0</v>
      </c>
      <c r="AK7" s="34">
        <f>RTM_IEX!H7</f>
        <v>20.22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11.0558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651.07176194036322</v>
      </c>
      <c r="P8" s="36">
        <v>106.95431275588876</v>
      </c>
      <c r="Q8" s="36">
        <v>14.439999999999998</v>
      </c>
      <c r="R8" s="38">
        <v>0</v>
      </c>
      <c r="S8" s="38">
        <v>0</v>
      </c>
      <c r="T8" s="37">
        <f>SUMPRODUCT(LTA!J8:AN8,LTA!J$101:AN$101,LTA!J$103:AN$103)</f>
        <v>59.010000000000005</v>
      </c>
      <c r="U8" s="37">
        <f>SUMPRODUCT(LTA!J8:AN8,LTA!J$102:AN$102,LTA!J$103:AN$103)</f>
        <v>84.84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10.817424376814371</v>
      </c>
      <c r="AD8">
        <f t="shared" si="1"/>
        <v>761.79833995417664</v>
      </c>
      <c r="AE8">
        <f>'IDT-1'!B8</f>
        <v>0</v>
      </c>
      <c r="AF8" s="24"/>
      <c r="AG8">
        <f t="shared" si="2"/>
        <v>761.79833995417664</v>
      </c>
      <c r="AI8" s="34">
        <f>PXIL!H8</f>
        <v>0</v>
      </c>
      <c r="AJ8" s="34">
        <f>PXIL!N8</f>
        <v>0</v>
      </c>
      <c r="AK8" s="34">
        <f>RTM_IEX!H8</f>
        <v>17.329999999999998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11.0558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632.1019530504642</v>
      </c>
      <c r="P9" s="36">
        <v>106.95431275588876</v>
      </c>
      <c r="Q9" s="36">
        <v>14.439999999999998</v>
      </c>
      <c r="R9" s="38">
        <v>0</v>
      </c>
      <c r="S9" s="38">
        <v>0</v>
      </c>
      <c r="T9" s="37">
        <f>SUMPRODUCT(LTA!J9:AN9,LTA!J$101:AN$101,LTA!J$103:AN$103)</f>
        <v>61.66</v>
      </c>
      <c r="U9" s="37">
        <f>SUMPRODUCT(LTA!J9:AN9,LTA!J$102:AN$102,LTA!J$103:AN$103)</f>
        <v>83.41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-256.5</v>
      </c>
      <c r="AC9">
        <f t="shared" si="0"/>
        <v>10.652113982139218</v>
      </c>
      <c r="AD9">
        <f t="shared" si="1"/>
        <v>742.28384145895268</v>
      </c>
      <c r="AE9">
        <f>'IDT-1'!B9</f>
        <v>0</v>
      </c>
      <c r="AF9" s="24"/>
      <c r="AG9">
        <f t="shared" si="2"/>
        <v>742.28384145895268</v>
      </c>
      <c r="AI9" s="34">
        <f>PXIL!H9</f>
        <v>0</v>
      </c>
      <c r="AJ9" s="34">
        <f>PXIL!N9</f>
        <v>0</v>
      </c>
      <c r="AK9" s="34">
        <f>RTM_IEX!H9</f>
        <v>15.4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11.0558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632.1019530504642</v>
      </c>
      <c r="P10" s="36">
        <v>106.95431275588876</v>
      </c>
      <c r="Q10" s="36">
        <v>14.439999999999998</v>
      </c>
      <c r="R10" s="38">
        <v>0</v>
      </c>
      <c r="S10" s="38">
        <v>0</v>
      </c>
      <c r="T10" s="37">
        <f>SUMPRODUCT(LTA!J10:AN10,LTA!J$101:AN$101,LTA!J$103:AN$103)</f>
        <v>60.66</v>
      </c>
      <c r="U10" s="37">
        <f>SUMPRODUCT(LTA!J10:AN10,LTA!J$102:AN$102,LTA!J$103:AN$103)</f>
        <v>82.93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-256.5</v>
      </c>
      <c r="AC10">
        <f t="shared" si="0"/>
        <v>10.542661982139217</v>
      </c>
      <c r="AD10">
        <f t="shared" si="1"/>
        <v>729.36329345895274</v>
      </c>
      <c r="AE10">
        <f>'IDT-1'!B10</f>
        <v>0</v>
      </c>
      <c r="AF10" s="24"/>
      <c r="AG10">
        <f t="shared" si="2"/>
        <v>729.36329345895274</v>
      </c>
      <c r="AI10" s="34">
        <f>PXIL!H10</f>
        <v>0</v>
      </c>
      <c r="AJ10" s="34">
        <f>PXIL!N10</f>
        <v>0</v>
      </c>
      <c r="AK10" s="34">
        <f>RTM_IEX!H10</f>
        <v>3.85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11.0558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630.10681323408733</v>
      </c>
      <c r="P11" s="36">
        <v>106.95431275588876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59.989999999999995</v>
      </c>
      <c r="U11" s="37">
        <f>SUMPRODUCT(LTA!J11:AN11,LTA!J$102:AN$102,LTA!J$103:AN$103)</f>
        <v>82.09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-256.5</v>
      </c>
      <c r="AC11">
        <f t="shared" si="0"/>
        <v>10.480878807681654</v>
      </c>
      <c r="AD11">
        <f t="shared" si="1"/>
        <v>722.06993681703352</v>
      </c>
      <c r="AE11">
        <f>'IDT-1'!B11</f>
        <v>0</v>
      </c>
      <c r="AF11" s="24"/>
      <c r="AG11">
        <f t="shared" si="2"/>
        <v>722.06993681703352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11.0558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630.10681323408733</v>
      </c>
      <c r="P12" s="36">
        <v>106.95431275588876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59.34</v>
      </c>
      <c r="U12" s="37">
        <f>SUMPRODUCT(LTA!J12:AN12,LTA!J$102:AN$102,LTA!J$103:AN$103)</f>
        <v>80.2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-256.5</v>
      </c>
      <c r="AC12">
        <f t="shared" si="0"/>
        <v>10.459542807681654</v>
      </c>
      <c r="AD12">
        <f t="shared" si="1"/>
        <v>719.55127281703358</v>
      </c>
      <c r="AE12">
        <f>'IDT-1'!B12</f>
        <v>0</v>
      </c>
      <c r="AF12" s="24"/>
      <c r="AG12">
        <f t="shared" si="2"/>
        <v>719.55127281703358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11.0558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620.58692504939347</v>
      </c>
      <c r="P13" s="36">
        <v>106.95431275588876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57.67</v>
      </c>
      <c r="U13" s="37">
        <f>SUMPRODUCT(LTA!J13:AN13,LTA!J$102:AN$102,LTA!J$103:AN$103)</f>
        <v>78.989999999999995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-256.5</v>
      </c>
      <c r="AC13">
        <f t="shared" si="0"/>
        <v>10.444339746930224</v>
      </c>
      <c r="AD13">
        <f t="shared" si="1"/>
        <v>717.75658769309098</v>
      </c>
      <c r="AE13">
        <f>'IDT-1'!B13</f>
        <v>0</v>
      </c>
      <c r="AF13" s="24"/>
      <c r="AG13">
        <f t="shared" si="2"/>
        <v>717.75658769309098</v>
      </c>
      <c r="AI13" s="34">
        <f>PXIL!H13</f>
        <v>0</v>
      </c>
      <c r="AJ13" s="34">
        <f>PXIL!N13</f>
        <v>0</v>
      </c>
      <c r="AK13" s="34">
        <f>RTM_IEX!H13</f>
        <v>10.59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11.0558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620.58692504939347</v>
      </c>
      <c r="P14" s="36">
        <v>106.95431275588876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56.66</v>
      </c>
      <c r="U14" s="37">
        <f>SUMPRODUCT(LTA!J14:AN14,LTA!J$102:AN$102,LTA!J$103:AN$103)</f>
        <v>77.989999999999995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-256.5</v>
      </c>
      <c r="AC14">
        <f t="shared" si="0"/>
        <v>10.411243746930225</v>
      </c>
      <c r="AD14">
        <f t="shared" si="1"/>
        <v>713.84968369309092</v>
      </c>
      <c r="AE14">
        <f>'IDT-1'!B14</f>
        <v>0</v>
      </c>
      <c r="AF14" s="24"/>
      <c r="AG14">
        <f t="shared" si="2"/>
        <v>713.84968369309092</v>
      </c>
      <c r="AI14" s="34">
        <f>PXIL!H14</f>
        <v>0</v>
      </c>
      <c r="AJ14" s="34">
        <f>PXIL!N14</f>
        <v>0</v>
      </c>
      <c r="AK14" s="34">
        <f>RTM_IEX!H14</f>
        <v>8.66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11.0558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619.85417180997865</v>
      </c>
      <c r="P15" s="36">
        <v>106.95431275588876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60.67</v>
      </c>
      <c r="U15" s="37">
        <f>SUMPRODUCT(LTA!J15:AN15,LTA!J$102:AN$102,LTA!J$103:AN$103)</f>
        <v>76.63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-256.5</v>
      </c>
      <c r="AC15">
        <f t="shared" si="0"/>
        <v>10.44356061971914</v>
      </c>
      <c r="AD15">
        <f t="shared" si="1"/>
        <v>717.66461358088725</v>
      </c>
      <c r="AE15">
        <f>'IDT-1'!B15</f>
        <v>0</v>
      </c>
      <c r="AF15" s="24"/>
      <c r="AG15">
        <f t="shared" si="2"/>
        <v>717.66461358088725</v>
      </c>
      <c r="AI15" s="34">
        <f>PXIL!H15</f>
        <v>0</v>
      </c>
      <c r="AJ15" s="34">
        <f>PXIL!N15</f>
        <v>0</v>
      </c>
      <c r="AK15" s="34">
        <f>RTM_IEX!H15</f>
        <v>10.59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11.0558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619.85417180997865</v>
      </c>
      <c r="P16" s="36">
        <v>106.95431275588876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59.33</v>
      </c>
      <c r="U16" s="37">
        <f>SUMPRODUCT(LTA!J16:AN16,LTA!J$102:AN$102,LTA!J$103:AN$103)</f>
        <v>74.95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-256.5</v>
      </c>
      <c r="AC16">
        <f t="shared" si="0"/>
        <v>10.47472461971914</v>
      </c>
      <c r="AD16">
        <f t="shared" si="1"/>
        <v>721.34344958088741</v>
      </c>
      <c r="AE16">
        <f>'IDT-1'!B16</f>
        <v>0</v>
      </c>
      <c r="AF16" s="24"/>
      <c r="AG16">
        <f t="shared" si="2"/>
        <v>721.34344958088741</v>
      </c>
      <c r="AI16" s="34">
        <f>PXIL!H16</f>
        <v>0</v>
      </c>
      <c r="AJ16" s="34">
        <f>PXIL!N16</f>
        <v>0</v>
      </c>
      <c r="AK16" s="34">
        <f>RTM_IEX!H16</f>
        <v>17.32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11.0558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628.54383691050703</v>
      </c>
      <c r="P17" s="36">
        <v>106.95431275588876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57.66</v>
      </c>
      <c r="U17" s="37">
        <f>SUMPRODUCT(LTA!J17:AN17,LTA!J$102:AN$102,LTA!J$103:AN$103)</f>
        <v>83.759999999999991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-256.5</v>
      </c>
      <c r="AC17">
        <f t="shared" si="0"/>
        <v>10.607777806563577</v>
      </c>
      <c r="AD17">
        <f t="shared" si="1"/>
        <v>737.0500614945712</v>
      </c>
      <c r="AE17">
        <f>'IDT-1'!B17</f>
        <v>0</v>
      </c>
      <c r="AF17" s="24"/>
      <c r="AG17">
        <f t="shared" si="2"/>
        <v>737.0500614945712</v>
      </c>
      <c r="AI17" s="34">
        <f>PXIL!H17</f>
        <v>0</v>
      </c>
      <c r="AJ17" s="34">
        <f>PXIL!N17</f>
        <v>0</v>
      </c>
      <c r="AK17" s="34">
        <f>RTM_IEX!H17</f>
        <v>17.329999999999998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11.0558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637.16245948455685</v>
      </c>
      <c r="P18" s="36">
        <v>106.95431275588876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55.34</v>
      </c>
      <c r="U18" s="37">
        <f>SUMPRODUCT(LTA!J18:AN18,LTA!J$102:AN$102,LTA!J$103:AN$103)</f>
        <v>83.11999999999999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-256.5</v>
      </c>
      <c r="AC18">
        <f t="shared" si="0"/>
        <v>10.695714236185598</v>
      </c>
      <c r="AD18">
        <f t="shared" si="1"/>
        <v>747.43074763899904</v>
      </c>
      <c r="AE18">
        <f>'IDT-1'!B18</f>
        <v>0</v>
      </c>
      <c r="AF18" s="24"/>
      <c r="AG18">
        <f t="shared" si="2"/>
        <v>747.43074763899904</v>
      </c>
      <c r="AI18" s="34">
        <f>PXIL!H18</f>
        <v>0</v>
      </c>
      <c r="AJ18" s="34">
        <f>PXIL!N18</f>
        <v>0</v>
      </c>
      <c r="AK18" s="34">
        <f>RTM_IEX!H18</f>
        <v>22.14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11.0558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643.93697041913697</v>
      </c>
      <c r="P19" s="36">
        <v>106.95506983175846</v>
      </c>
      <c r="Q19" s="36">
        <v>32.449999999999996</v>
      </c>
      <c r="R19" s="38">
        <v>0</v>
      </c>
      <c r="S19" s="38">
        <v>0</v>
      </c>
      <c r="T19" s="37">
        <f>SUMPRODUCT(LTA!J19:AN19,LTA!J$101:AN$101,LTA!J$103:AN$103)</f>
        <v>52.010000000000005</v>
      </c>
      <c r="U19" s="37">
        <f>SUMPRODUCT(LTA!J19:AN19,LTA!J$102:AN$102,LTA!J$103:AN$103)</f>
        <v>82.039999999999992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10.777910487473376</v>
      </c>
      <c r="AD19">
        <f t="shared" si="1"/>
        <v>757.13381939816111</v>
      </c>
      <c r="AE19">
        <f>'IDT-1'!B19</f>
        <v>0</v>
      </c>
      <c r="AF19" s="24"/>
      <c r="AG19">
        <f t="shared" si="2"/>
        <v>757.13381939816111</v>
      </c>
      <c r="AI19" s="34">
        <f>PXIL!H19</f>
        <v>0</v>
      </c>
      <c r="AJ19" s="34">
        <f>PXIL!N19</f>
        <v>0</v>
      </c>
      <c r="AK19" s="34">
        <f>RTM_IEX!H19</f>
        <v>11.55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11.0558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661.10197336532872</v>
      </c>
      <c r="P20" s="36">
        <v>106.95506983175846</v>
      </c>
      <c r="Q20" s="36">
        <v>38.14</v>
      </c>
      <c r="R20" s="38">
        <v>0</v>
      </c>
      <c r="S20" s="38">
        <v>0</v>
      </c>
      <c r="T20" s="37">
        <f>SUMPRODUCT(LTA!J20:AN20,LTA!J$101:AN$101,LTA!J$103:AN$103)</f>
        <v>47.989999999999995</v>
      </c>
      <c r="U20" s="37">
        <f>SUMPRODUCT(LTA!J20:AN20,LTA!J$102:AN$102,LTA!J$103:AN$103)</f>
        <v>81.03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11.000384512221389</v>
      </c>
      <c r="AD20">
        <f t="shared" si="1"/>
        <v>783.39634831960507</v>
      </c>
      <c r="AE20">
        <f>'IDT-1'!B20</f>
        <v>0</v>
      </c>
      <c r="AF20" s="24"/>
      <c r="AG20">
        <f t="shared" si="2"/>
        <v>783.39634831960507</v>
      </c>
      <c r="AI20" s="34">
        <f>PXIL!H20</f>
        <v>0</v>
      </c>
      <c r="AJ20" s="34">
        <f>PXIL!N20</f>
        <v>0</v>
      </c>
      <c r="AK20" s="34">
        <f>RTM_IEX!H20</f>
        <v>20.21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11.0558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688.26176717669466</v>
      </c>
      <c r="P21" s="36">
        <v>106.95506983175846</v>
      </c>
      <c r="Q21" s="36">
        <v>38.14</v>
      </c>
      <c r="R21" s="38">
        <v>0</v>
      </c>
      <c r="S21" s="38">
        <v>0</v>
      </c>
      <c r="T21" s="37">
        <f>SUMPRODUCT(LTA!J21:AN21,LTA!J$101:AN$101,LTA!J$103:AN$103)</f>
        <v>48.4</v>
      </c>
      <c r="U21" s="37">
        <f>SUMPRODUCT(LTA!J21:AN21,LTA!J$102:AN$102,LTA!J$103:AN$103)</f>
        <v>79.899999999999991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11.295306780236862</v>
      </c>
      <c r="AD21">
        <f t="shared" si="1"/>
        <v>818.21121986295555</v>
      </c>
      <c r="AE21">
        <f>'IDT-1'!B21</f>
        <v>0</v>
      </c>
      <c r="AF21" s="24"/>
      <c r="AG21">
        <f t="shared" si="2"/>
        <v>818.21121986295555</v>
      </c>
      <c r="AI21" s="34">
        <f>PXIL!H21</f>
        <v>0</v>
      </c>
      <c r="AJ21" s="34">
        <f>PXIL!N21</f>
        <v>0</v>
      </c>
      <c r="AK21" s="34">
        <f>RTM_IEX!H21</f>
        <v>28.88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11.0558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687.79142966973791</v>
      </c>
      <c r="P22" s="36">
        <v>106.95548329884717</v>
      </c>
      <c r="Q22" s="36">
        <v>38.14</v>
      </c>
      <c r="R22" s="38">
        <v>0</v>
      </c>
      <c r="S22" s="38">
        <v>0</v>
      </c>
      <c r="T22" s="37">
        <f>SUMPRODUCT(LTA!J22:AN22,LTA!J$101:AN$101,LTA!J$103:AN$103)</f>
        <v>44.61</v>
      </c>
      <c r="U22" s="37">
        <f>SUMPRODUCT(LTA!J22:AN22,LTA!J$102:AN$102,LTA!J$103:AN$103)</f>
        <v>78.75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11.27405541830197</v>
      </c>
      <c r="AD22">
        <f t="shared" si="1"/>
        <v>815.70254718502247</v>
      </c>
      <c r="AE22">
        <f>'IDT-1'!B22</f>
        <v>0</v>
      </c>
      <c r="AF22" s="24"/>
      <c r="AG22">
        <f t="shared" si="2"/>
        <v>815.70254718502247</v>
      </c>
      <c r="AI22" s="34">
        <f>PXIL!H22</f>
        <v>0</v>
      </c>
      <c r="AJ22" s="34">
        <f>PXIL!N22</f>
        <v>0</v>
      </c>
      <c r="AK22" s="34">
        <f>RTM_IEX!H22</f>
        <v>31.76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11.0558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716.10088034051967</v>
      </c>
      <c r="P23" s="36">
        <v>106.95506983175846</v>
      </c>
      <c r="Q23" s="36">
        <v>38.14</v>
      </c>
      <c r="R23" s="38">
        <v>0</v>
      </c>
      <c r="S23" s="38">
        <v>0</v>
      </c>
      <c r="T23" s="37">
        <f>SUMPRODUCT(LTA!J23:AN23,LTA!J$101:AN$101,LTA!J$103:AN$103)</f>
        <v>55.81</v>
      </c>
      <c r="U23" s="37">
        <f>SUMPRODUCT(LTA!J23:AN23,LTA!J$102:AN$102,LTA!J$103:AN$103)</f>
        <v>88.850000000000009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11.941511330812991</v>
      </c>
      <c r="AD23">
        <f t="shared" si="1"/>
        <v>894.49412847620431</v>
      </c>
      <c r="AE23">
        <f>'IDT-1'!B23</f>
        <v>0</v>
      </c>
      <c r="AF23" s="24"/>
      <c r="AG23">
        <f t="shared" si="2"/>
        <v>894.49412847620431</v>
      </c>
      <c r="AI23" s="34">
        <f>PXIL!H23</f>
        <v>0</v>
      </c>
      <c r="AJ23" s="34">
        <f>PXIL!N23</f>
        <v>0</v>
      </c>
      <c r="AK23" s="34">
        <f>RTM_IEX!H23</f>
        <v>61.61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744.29340655650685</v>
      </c>
      <c r="P24" s="36">
        <v>106.95431275588876</v>
      </c>
      <c r="Q24" s="36">
        <v>38.14</v>
      </c>
      <c r="R24" s="38">
        <v>0</v>
      </c>
      <c r="S24" s="38">
        <v>0</v>
      </c>
      <c r="T24" s="37">
        <f>SUMPRODUCT(LTA!J24:AN24,LTA!J$101:AN$101,LTA!J$103:AN$103)</f>
        <v>54.14</v>
      </c>
      <c r="U24" s="37">
        <f>SUMPRODUCT(LTA!J24:AN24,LTA!J$102:AN$102,LTA!J$103:AN$103)</f>
        <v>87.259999999999991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12.183278191589977</v>
      </c>
      <c r="AD24">
        <f t="shared" si="1"/>
        <v>923.03413075554477</v>
      </c>
      <c r="AE24">
        <f>'IDT-1'!B24</f>
        <v>22</v>
      </c>
      <c r="AF24" s="24"/>
      <c r="AG24">
        <f t="shared" si="2"/>
        <v>945.03413075554477</v>
      </c>
      <c r="AI24" s="34">
        <f>PXIL!H24</f>
        <v>0</v>
      </c>
      <c r="AJ24" s="34">
        <f>PXIL!N24</f>
        <v>0</v>
      </c>
      <c r="AK24" s="34">
        <f>RTM_IEX!H24</f>
        <v>65.459999999999994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11.0558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780.95593873727898</v>
      </c>
      <c r="P25" s="36">
        <v>106.95506983175846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43.51</v>
      </c>
      <c r="U25" s="37">
        <f>SUMPRODUCT(LTA!J25:AN25,LTA!J$102:AN$102,LTA!J$103:AN$103)</f>
        <v>85.82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12.244289821345768</v>
      </c>
      <c r="AD25">
        <f t="shared" si="1"/>
        <v>930.2364083824308</v>
      </c>
      <c r="AE25">
        <f>'IDT-1'!B25</f>
        <v>40</v>
      </c>
      <c r="AF25" s="24"/>
      <c r="AG25">
        <f t="shared" si="2"/>
        <v>970.2364083824308</v>
      </c>
      <c r="AI25" s="34">
        <f>PXIL!H25</f>
        <v>0</v>
      </c>
      <c r="AJ25" s="34">
        <f>PXIL!N25</f>
        <v>0</v>
      </c>
      <c r="AK25" s="34">
        <f>RTM_IEX!H25</f>
        <v>48.13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83.996276760781882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835.61266460969182</v>
      </c>
      <c r="P26" s="36">
        <v>106.95548329884717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41.510000000000005</v>
      </c>
      <c r="U26" s="37">
        <f>SUMPRODUCT(LTA!J26:AN26,LTA!J$102:AN$102,LTA!J$103:AN$103)</f>
        <v>83.4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12.423457843656342</v>
      </c>
      <c r="AD26">
        <f t="shared" si="1"/>
        <v>951.38676682566472</v>
      </c>
      <c r="AE26">
        <f>'IDT-1'!B26</f>
        <v>73</v>
      </c>
      <c r="AF26" s="24"/>
      <c r="AG26">
        <f t="shared" si="2"/>
        <v>1024.3867668256648</v>
      </c>
      <c r="AI26" s="34">
        <f>PXIL!H26</f>
        <v>0</v>
      </c>
      <c r="AJ26" s="34">
        <f>PXIL!N26</f>
        <v>0</v>
      </c>
      <c r="AK26" s="34">
        <f>RTM_IEX!H26</f>
        <v>19.25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11.0558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886.92148345705641</v>
      </c>
      <c r="P27" s="36">
        <v>106.95548329884717</v>
      </c>
      <c r="Q27" s="36">
        <v>38.14</v>
      </c>
      <c r="R27" s="38">
        <v>0</v>
      </c>
      <c r="S27" s="38">
        <v>0</v>
      </c>
      <c r="T27" s="37">
        <f>SUMPRODUCT(LTA!J27:AN27,LTA!J$101:AN$101,LTA!J$103:AN$103)</f>
        <v>41.34</v>
      </c>
      <c r="U27" s="37">
        <f>SUMPRODUCT(LTA!J27:AN27,LTA!J$102:AN$102,LTA!J$103:AN$103)</f>
        <v>72.039999999999992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22.14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12.881865740144505</v>
      </c>
      <c r="AD27">
        <f t="shared" si="1"/>
        <v>1003.1709010157591</v>
      </c>
      <c r="AE27">
        <f>'IDT-1'!B27</f>
        <v>107</v>
      </c>
      <c r="AF27" s="24"/>
      <c r="AG27">
        <f t="shared" si="2"/>
        <v>1110.1709010157592</v>
      </c>
      <c r="AI27" s="34">
        <f>PXIL!H27</f>
        <v>0</v>
      </c>
      <c r="AJ27" s="34">
        <f>PXIL!N27</f>
        <v>0</v>
      </c>
      <c r="AK27" s="34">
        <f>RTM_IEX!H27</f>
        <v>10.59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11.0558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938.87077157053079</v>
      </c>
      <c r="P28" s="36">
        <v>106.95548329884717</v>
      </c>
      <c r="Q28" s="36">
        <v>38.14</v>
      </c>
      <c r="R28" s="38">
        <v>1.6551603498542273</v>
      </c>
      <c r="S28" s="38">
        <v>0</v>
      </c>
      <c r="T28" s="37">
        <f>SUMPRODUCT(LTA!J28:AN28,LTA!J$101:AN$101,LTA!J$103:AN$103)</f>
        <v>38.67</v>
      </c>
      <c r="U28" s="37">
        <f>SUMPRODUCT(LTA!J28:AN28,LTA!J$102:AN$102,LTA!J$103:AN$103)</f>
        <v>68.069999999999993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74.13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13.882847107236469</v>
      </c>
      <c r="AD28">
        <f t="shared" si="1"/>
        <v>1121.3343681119957</v>
      </c>
      <c r="AE28">
        <f>'IDT-1'!B28</f>
        <v>77</v>
      </c>
      <c r="AF28" s="24"/>
      <c r="AG28">
        <f t="shared" si="2"/>
        <v>1198.3343681119957</v>
      </c>
      <c r="AI28" s="34">
        <f>PXIL!H28</f>
        <v>0</v>
      </c>
      <c r="AJ28" s="34">
        <f>PXIL!N28</f>
        <v>0</v>
      </c>
      <c r="AK28" s="34">
        <f>RTM_IEX!H28</f>
        <v>30.8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11.0558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933.41090158907252</v>
      </c>
      <c r="P29" s="36">
        <v>106.95548329884717</v>
      </c>
      <c r="Q29" s="36">
        <v>38.14</v>
      </c>
      <c r="R29" s="38">
        <v>6.6899999999999995</v>
      </c>
      <c r="S29" s="38">
        <v>0</v>
      </c>
      <c r="T29" s="37">
        <f>SUMPRODUCT(LTA!J29:AN29,LTA!J$101:AN$101,LTA!J$103:AN$103)</f>
        <v>36.68</v>
      </c>
      <c r="U29" s="37">
        <f>SUMPRODUCT(LTA!J29:AN29,LTA!J$102:AN$102,LTA!J$103:AN$103)</f>
        <v>64.61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180.97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14.886436852453445</v>
      </c>
      <c r="AD29">
        <f t="shared" si="1"/>
        <v>1239.8057480354664</v>
      </c>
      <c r="AE29">
        <f>'IDT-1'!B29</f>
        <v>32</v>
      </c>
      <c r="AF29" s="24"/>
      <c r="AG29">
        <f t="shared" si="2"/>
        <v>1271.8057480354664</v>
      </c>
      <c r="AI29" s="34">
        <f>PXIL!H29</f>
        <v>0</v>
      </c>
      <c r="AJ29" s="34">
        <f>PXIL!N29</f>
        <v>0</v>
      </c>
      <c r="AK29" s="34">
        <f>RTM_IEX!H29</f>
        <v>33.700000000000003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10.72204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947.77239357856251</v>
      </c>
      <c r="P30" s="36">
        <v>106.95548329884717</v>
      </c>
      <c r="Q30" s="36">
        <v>38.14</v>
      </c>
      <c r="R30" s="38">
        <v>17.015160648279782</v>
      </c>
      <c r="S30" s="38">
        <v>0</v>
      </c>
      <c r="T30" s="37">
        <f>SUMPRODUCT(LTA!J30:AN30,LTA!J$101:AN$101,LTA!J$103:AN$103)</f>
        <v>35.340000000000003</v>
      </c>
      <c r="U30" s="37">
        <f>SUMPRODUCT(LTA!J30:AN30,LTA!J$102:AN$102,LTA!J$103:AN$103)</f>
        <v>61.61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267.60000000000002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15.585845150610707</v>
      </c>
      <c r="AD30">
        <f t="shared" si="1"/>
        <v>1322.3692323750784</v>
      </c>
      <c r="AE30">
        <f>'IDT-1'!B30</f>
        <v>19</v>
      </c>
      <c r="AF30" s="24"/>
      <c r="AG30">
        <f t="shared" si="2"/>
        <v>1341.3692323750784</v>
      </c>
      <c r="AI30" s="34">
        <f>PXIL!H30</f>
        <v>0</v>
      </c>
      <c r="AJ30" s="34">
        <f>PXIL!N30</f>
        <v>0</v>
      </c>
      <c r="AK30" s="34">
        <f>RTM_IEX!H30</f>
        <v>10.32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10.72204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949.46805536972204</v>
      </c>
      <c r="P31" s="36">
        <v>106.95548329884717</v>
      </c>
      <c r="Q31" s="36">
        <v>38.14</v>
      </c>
      <c r="R31" s="38">
        <v>31.100000000000009</v>
      </c>
      <c r="S31" s="38">
        <v>0</v>
      </c>
      <c r="T31" s="37">
        <f>SUMPRODUCT(LTA!J31:AN31,LTA!J$101:AN$101,LTA!J$103:AN$103)</f>
        <v>39.989999999999995</v>
      </c>
      <c r="U31" s="37">
        <f>SUMPRODUCT(LTA!J31:AN31,LTA!J$102:AN$102,LTA!J$103:AN$103)</f>
        <v>56.65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340.76</v>
      </c>
      <c r="Z31" s="34">
        <f>IEX!N31</f>
        <v>0</v>
      </c>
      <c r="AA31" s="75">
        <f>STOA!H31</f>
        <v>0.57999999999999996</v>
      </c>
      <c r="AB31" s="75">
        <f>-STOA!N31</f>
        <v>-257.65999999999997</v>
      </c>
      <c r="AC31">
        <f t="shared" si="0"/>
        <v>16.313625360210899</v>
      </c>
      <c r="AD31">
        <f t="shared" si="1"/>
        <v>1408.2819533083584</v>
      </c>
      <c r="AE31">
        <f>'IDT-1'!B31</f>
        <v>0</v>
      </c>
      <c r="AF31" s="24"/>
      <c r="AG31">
        <f t="shared" si="2"/>
        <v>1408.2819533083584</v>
      </c>
      <c r="AI31" s="34">
        <f>PXIL!H31</f>
        <v>0</v>
      </c>
      <c r="AJ31" s="34">
        <f>PXIL!N31</f>
        <v>0</v>
      </c>
      <c r="AK31" s="34">
        <f>RTM_IEX!H31</f>
        <v>8.2799999999999994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10.72204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948.6983107373145</v>
      </c>
      <c r="P32" s="36">
        <v>106.95548329884717</v>
      </c>
      <c r="Q32" s="36">
        <v>38.14</v>
      </c>
      <c r="R32" s="38">
        <v>40.999999999999993</v>
      </c>
      <c r="S32" s="38">
        <v>0</v>
      </c>
      <c r="T32" s="37">
        <f>SUMPRODUCT(LTA!J32:AN32,LTA!J$101:AN$101,LTA!J$103:AN$103)</f>
        <v>55.019999999999996</v>
      </c>
      <c r="U32" s="37">
        <f>SUMPRODUCT(LTA!J32:AN32,LTA!J$102:AN$102,LTA!J$103:AN$103)</f>
        <v>54.15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298.41000000000003</v>
      </c>
      <c r="Z32" s="34">
        <f>IEX!N32</f>
        <v>0</v>
      </c>
      <c r="AA32" s="75">
        <f>STOA!H32</f>
        <v>0.57999999999999996</v>
      </c>
      <c r="AB32" s="75">
        <f>-STOA!N32</f>
        <v>-257.65999999999997</v>
      </c>
      <c r="AC32">
        <f t="shared" si="0"/>
        <v>16.118243505298675</v>
      </c>
      <c r="AD32">
        <f t="shared" si="1"/>
        <v>1385.2175905308632</v>
      </c>
      <c r="AE32">
        <f>'IDT-1'!B32</f>
        <v>77.56</v>
      </c>
      <c r="AF32" s="24"/>
      <c r="AG32">
        <f t="shared" si="2"/>
        <v>1462.7775905308631</v>
      </c>
      <c r="AI32" s="34">
        <f>PXIL!H32</f>
        <v>0</v>
      </c>
      <c r="AJ32" s="34">
        <f>PXIL!N32</f>
        <v>0</v>
      </c>
      <c r="AK32" s="34">
        <f>RTM_IEX!H32</f>
        <v>5.71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10.72204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941.14312872504422</v>
      </c>
      <c r="P33" s="36">
        <v>106.95548329884717</v>
      </c>
      <c r="Q33" s="36">
        <v>38.14</v>
      </c>
      <c r="R33" s="38">
        <v>44.5</v>
      </c>
      <c r="S33" s="38">
        <v>0</v>
      </c>
      <c r="T33" s="37">
        <f>SUMPRODUCT(LTA!J33:AN33,LTA!J$101:AN$101,LTA!J$103:AN$103)</f>
        <v>81.16</v>
      </c>
      <c r="U33" s="37">
        <f>SUMPRODUCT(LTA!J33:AN33,LTA!J$102:AN$102,LTA!J$103:AN$103)</f>
        <v>51.65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314.77</v>
      </c>
      <c r="Z33" s="34">
        <f>IEX!N33</f>
        <v>0</v>
      </c>
      <c r="AA33" s="75">
        <f>STOA!H33</f>
        <v>0.57999999999999996</v>
      </c>
      <c r="AB33" s="75">
        <f>-STOA!N33</f>
        <v>-257.65999999999997</v>
      </c>
      <c r="AC33">
        <f t="shared" si="0"/>
        <v>16.372215976395605</v>
      </c>
      <c r="AD33">
        <f t="shared" si="1"/>
        <v>1415.1984360474958</v>
      </c>
      <c r="AE33">
        <f>'IDT-1'!B33</f>
        <v>63.268000000000001</v>
      </c>
      <c r="AF33" s="24"/>
      <c r="AG33">
        <f t="shared" si="2"/>
        <v>1478.4664360474958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10.72204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899.76958339622456</v>
      </c>
      <c r="P34" s="36">
        <v>106.95548329884717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119.36999999999999</v>
      </c>
      <c r="U34" s="37">
        <f>SUMPRODUCT(LTA!J34:AN34,LTA!J$102:AN$102,LTA!J$103:AN$103)</f>
        <v>50.65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343.65</v>
      </c>
      <c r="Z34" s="34">
        <f>IEX!N34</f>
        <v>0</v>
      </c>
      <c r="AA34" s="75">
        <f>STOA!H34</f>
        <v>0.57999999999999996</v>
      </c>
      <c r="AB34" s="75">
        <f>-STOA!N34</f>
        <v>-257.65999999999997</v>
      </c>
      <c r="AC34">
        <f t="shared" si="0"/>
        <v>16.57983419563352</v>
      </c>
      <c r="AD34">
        <f t="shared" si="1"/>
        <v>1439.7072724994384</v>
      </c>
      <c r="AE34">
        <f>'IDT-1'!B34</f>
        <v>53.152000000000001</v>
      </c>
      <c r="AF34" s="24"/>
      <c r="AG34">
        <f t="shared" si="2"/>
        <v>1492.8592724994385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10.72204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866.22896988602486</v>
      </c>
      <c r="P35" s="36">
        <v>106.95548329884717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160.94</v>
      </c>
      <c r="U35" s="37">
        <f>SUMPRODUCT(LTA!J35:AN35,LTA!J$102:AN$102,LTA!J$103:AN$103)</f>
        <v>50.65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344.61</v>
      </c>
      <c r="Z35" s="34">
        <f>IEX!N35</f>
        <v>0</v>
      </c>
      <c r="AA35" s="75">
        <f>STOA!H35</f>
        <v>0.96</v>
      </c>
      <c r="AB35" s="75">
        <f>-STOA!N35</f>
        <v>-257.65999999999997</v>
      </c>
      <c r="AC35">
        <f t="shared" si="0"/>
        <v>16.811017881195848</v>
      </c>
      <c r="AD35">
        <f t="shared" si="1"/>
        <v>1430.8454753036767</v>
      </c>
      <c r="AE35">
        <f>'IDT-1'!B35</f>
        <v>46.905999999999999</v>
      </c>
      <c r="AF35" s="24"/>
      <c r="AG35">
        <f t="shared" si="2"/>
        <v>1477.7514753036767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-18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10.72204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856.24005320923789</v>
      </c>
      <c r="P36" s="36">
        <v>106.95548329884717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210.57999999999998</v>
      </c>
      <c r="U36" s="37">
        <f>SUMPRODUCT(LTA!J36:AN36,LTA!J$102:AN$102,LTA!J$103:AN$103)</f>
        <v>50.65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309.95999999999998</v>
      </c>
      <c r="Z36" s="34">
        <f>IEX!N36</f>
        <v>0</v>
      </c>
      <c r="AA36" s="75">
        <f>STOA!H36</f>
        <v>0.96</v>
      </c>
      <c r="AB36" s="75">
        <f>-STOA!N36</f>
        <v>-257.65999999999997</v>
      </c>
      <c r="AC36">
        <f t="shared" si="0"/>
        <v>16.827613507936171</v>
      </c>
      <c r="AD36">
        <f t="shared" si="1"/>
        <v>1438.8299630001491</v>
      </c>
      <c r="AE36">
        <f>'IDT-1'!B36</f>
        <v>50.098999999999997</v>
      </c>
      <c r="AF36" s="24"/>
      <c r="AG36">
        <f t="shared" si="2"/>
        <v>1488.928963000149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-15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10.72204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830.41850957221391</v>
      </c>
      <c r="P37" s="36">
        <v>106.95548329884717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258.87</v>
      </c>
      <c r="U37" s="37">
        <f>SUMPRODUCT(LTA!J37:AN37,LTA!J$102:AN$102,LTA!J$103:AN$103)</f>
        <v>49.69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257.98</v>
      </c>
      <c r="Z37" s="34">
        <f>IEX!N37</f>
        <v>0</v>
      </c>
      <c r="AA37" s="75">
        <f>STOA!H37</f>
        <v>20.21</v>
      </c>
      <c r="AB37" s="75">
        <f>-STOA!N37</f>
        <v>-257.65999999999997</v>
      </c>
      <c r="AC37">
        <f t="shared" si="0"/>
        <v>16.737553591808719</v>
      </c>
      <c r="AD37">
        <f t="shared" si="1"/>
        <v>1402.0884792792524</v>
      </c>
      <c r="AE37">
        <f>'IDT-1'!B37</f>
        <v>60.398000000000003</v>
      </c>
      <c r="AF37" s="24"/>
      <c r="AG37">
        <f t="shared" si="2"/>
        <v>1462.4864792792523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-28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10.72204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820.74226140458904</v>
      </c>
      <c r="P38" s="36">
        <v>106.95548329884717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310.85000000000002</v>
      </c>
      <c r="U38" s="37">
        <f>SUMPRODUCT(LTA!J38:AN38,LTA!J$102:AN$102,LTA!J$103:AN$103)</f>
        <v>49.69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169.41</v>
      </c>
      <c r="Z38" s="34">
        <f>IEX!N38</f>
        <v>0</v>
      </c>
      <c r="AA38" s="75">
        <f>STOA!H38</f>
        <v>126.1</v>
      </c>
      <c r="AB38" s="75">
        <f>-STOA!N38</f>
        <v>-257.65999999999997</v>
      </c>
      <c r="AC38">
        <f t="shared" si="0"/>
        <v>17.272277738100232</v>
      </c>
      <c r="AD38">
        <f t="shared" si="1"/>
        <v>1457.1775069653361</v>
      </c>
      <c r="AE38">
        <f>'IDT-1'!B38</f>
        <v>0</v>
      </c>
      <c r="AF38" s="24"/>
      <c r="AG38">
        <f t="shared" si="2"/>
        <v>1457.1775069653361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-32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10.72204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757.57119682161692</v>
      </c>
      <c r="P39" s="36">
        <v>106.95548329884717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361.48</v>
      </c>
      <c r="U39" s="37">
        <f>SUMPRODUCT(LTA!J39:AN39,LTA!J$102:AN$102,LTA!J$103:AN$103)</f>
        <v>48.19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31.76</v>
      </c>
      <c r="Z39" s="34">
        <f>IEX!N39</f>
        <v>0</v>
      </c>
      <c r="AA39" s="75">
        <f>STOA!H39</f>
        <v>231.98000000000002</v>
      </c>
      <c r="AB39" s="75">
        <f>-STOA!N39</f>
        <v>-257.65999999999997</v>
      </c>
      <c r="AC39">
        <f t="shared" si="0"/>
        <v>16.616387748406815</v>
      </c>
      <c r="AD39">
        <f t="shared" si="1"/>
        <v>1444.0223323720575</v>
      </c>
      <c r="AE39">
        <f>'IDT-1'!B39</f>
        <v>0</v>
      </c>
      <c r="AF39" s="24"/>
      <c r="AG39">
        <f t="shared" si="2"/>
        <v>1444.0223323720575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10.72204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755.40781659846743</v>
      </c>
      <c r="P40" s="36">
        <v>106.95548329884717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407.44</v>
      </c>
      <c r="U40" s="37">
        <f>SUMPRODUCT(LTA!J40:AN40,LTA!J$102:AN$102,LTA!J$103:AN$103)</f>
        <v>47.19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241.61</v>
      </c>
      <c r="AB40" s="75">
        <f>-STOA!N40</f>
        <v>-257.65999999999997</v>
      </c>
      <c r="AC40">
        <f t="shared" si="0"/>
        <v>16.789987354532357</v>
      </c>
      <c r="AD40">
        <f t="shared" si="1"/>
        <v>1464.5153525427825</v>
      </c>
      <c r="AE40">
        <f>'IDT-1'!B40</f>
        <v>0</v>
      </c>
      <c r="AF40" s="24"/>
      <c r="AG40">
        <f t="shared" si="2"/>
        <v>1464.5153525427825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10.72204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737.12995587152875</v>
      </c>
      <c r="P41" s="36">
        <v>106.95548329884717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450.76000000000005</v>
      </c>
      <c r="U41" s="37">
        <f>SUMPRODUCT(LTA!J41:AN41,LTA!J$102:AN$102,LTA!J$103:AN$103)</f>
        <v>46.69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217.54000000000002</v>
      </c>
      <c r="AB41" s="75">
        <f>-STOA!N41</f>
        <v>-257.65999999999997</v>
      </c>
      <c r="AC41">
        <f t="shared" si="0"/>
        <v>17.093161324426074</v>
      </c>
      <c r="AD41">
        <f t="shared" si="1"/>
        <v>1500.3043178459498</v>
      </c>
      <c r="AE41">
        <f>'IDT-1'!B41</f>
        <v>0</v>
      </c>
      <c r="AF41" s="24"/>
      <c r="AG41">
        <f t="shared" si="2"/>
        <v>1500.3043178459498</v>
      </c>
      <c r="AI41" s="34">
        <f>PXIL!H41</f>
        <v>0</v>
      </c>
      <c r="AJ41" s="34">
        <f>PXIL!N41</f>
        <v>0</v>
      </c>
      <c r="AK41" s="34">
        <f>RTM_IEX!H41</f>
        <v>35.619999999999997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10.972360000000002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737.12995587152875</v>
      </c>
      <c r="P42" s="36">
        <v>106.95548329884717</v>
      </c>
      <c r="Q42" s="36">
        <v>38.14</v>
      </c>
      <c r="R42" s="38">
        <v>47.499999999999993</v>
      </c>
      <c r="S42" s="38">
        <v>0</v>
      </c>
      <c r="T42" s="37">
        <f>SUMPRODUCT(LTA!J42:AN42,LTA!J$101:AN$101,LTA!J$103:AN$103)</f>
        <v>489.78</v>
      </c>
      <c r="U42" s="37">
        <f>SUMPRODUCT(LTA!J42:AN42,LTA!J$102:AN$102,LTA!J$103:AN$103)</f>
        <v>46.69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183.85</v>
      </c>
      <c r="AB42" s="75">
        <f>-STOA!N42</f>
        <v>-257.65999999999997</v>
      </c>
      <c r="AC42">
        <f t="shared" si="0"/>
        <v>17.156164012426071</v>
      </c>
      <c r="AD42">
        <f t="shared" si="1"/>
        <v>1507.74163515795</v>
      </c>
      <c r="AE42">
        <f>'IDT-1'!B42</f>
        <v>0</v>
      </c>
      <c r="AF42" s="24"/>
      <c r="AG42">
        <f t="shared" si="2"/>
        <v>1507.74163515795</v>
      </c>
      <c r="AI42" s="34">
        <f>PXIL!H42</f>
        <v>0</v>
      </c>
      <c r="AJ42" s="34">
        <f>PXIL!N42</f>
        <v>0</v>
      </c>
      <c r="AK42" s="34">
        <f>RTM_IEX!H42</f>
        <v>37.54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10.972360000000002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732.65578278239161</v>
      </c>
      <c r="P43" s="36">
        <v>106.95548329884717</v>
      </c>
      <c r="Q43" s="36">
        <v>38.14</v>
      </c>
      <c r="R43" s="38">
        <v>47.499999999999993</v>
      </c>
      <c r="S43" s="38">
        <v>0</v>
      </c>
      <c r="T43" s="37">
        <f>SUMPRODUCT(LTA!J43:AN43,LTA!J$101:AN$101,LTA!J$103:AN$103)</f>
        <v>526.19000000000005</v>
      </c>
      <c r="U43" s="37">
        <f>SUMPRODUCT(LTA!J43:AN43,LTA!J$102:AN$102,LTA!J$103:AN$103)</f>
        <v>46.69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154.98000000000002</v>
      </c>
      <c r="AB43" s="75">
        <f>-STOA!N43</f>
        <v>-257.65999999999997</v>
      </c>
      <c r="AC43">
        <f t="shared" si="0"/>
        <v>16.92319695847732</v>
      </c>
      <c r="AD43">
        <f t="shared" si="1"/>
        <v>1480.2404291227617</v>
      </c>
      <c r="AE43">
        <f>'IDT-1'!B43</f>
        <v>0</v>
      </c>
      <c r="AF43" s="24"/>
      <c r="AG43">
        <f t="shared" si="2"/>
        <v>1480.2404291227617</v>
      </c>
      <c r="AI43" s="34">
        <f>PXIL!H43</f>
        <v>0</v>
      </c>
      <c r="AJ43" s="34">
        <f>PXIL!N43</f>
        <v>0</v>
      </c>
      <c r="AK43" s="34">
        <f>RTM_IEX!H43</f>
        <v>6.74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10.972360000000002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732.65578278239161</v>
      </c>
      <c r="P44" s="36">
        <v>106.95548329884717</v>
      </c>
      <c r="Q44" s="36">
        <v>38.14</v>
      </c>
      <c r="R44" s="38">
        <v>47.499999999999993</v>
      </c>
      <c r="S44" s="38">
        <v>0</v>
      </c>
      <c r="T44" s="37">
        <f>SUMPRODUCT(LTA!J44:AN44,LTA!J$101:AN$101,LTA!J$103:AN$103)</f>
        <v>556.86000000000013</v>
      </c>
      <c r="U44" s="37">
        <f>SUMPRODUCT(LTA!J44:AN44,LTA!J$102:AN$102,LTA!J$103:AN$103)</f>
        <v>46.69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121.27999999999999</v>
      </c>
      <c r="AB44" s="75">
        <f>-STOA!N44</f>
        <v>-257.65999999999997</v>
      </c>
      <c r="AC44">
        <f t="shared" si="0"/>
        <v>16.897744958477325</v>
      </c>
      <c r="AD44">
        <f t="shared" si="1"/>
        <v>1477.2358811227616</v>
      </c>
      <c r="AE44">
        <f>'IDT-1'!B44</f>
        <v>0</v>
      </c>
      <c r="AF44" s="24"/>
      <c r="AG44">
        <f t="shared" si="2"/>
        <v>1477.2358811227616</v>
      </c>
      <c r="AI44" s="34">
        <f>PXIL!H44</f>
        <v>0</v>
      </c>
      <c r="AJ44" s="34">
        <f>PXIL!N44</f>
        <v>0</v>
      </c>
      <c r="AK44" s="34">
        <f>RTM_IEX!H44</f>
        <v>6.74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10.972360000000002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724.90585515548935</v>
      </c>
      <c r="P45" s="36">
        <v>106.95548329884717</v>
      </c>
      <c r="Q45" s="36">
        <v>38.14</v>
      </c>
      <c r="R45" s="38">
        <v>47.499999999999993</v>
      </c>
      <c r="S45" s="38">
        <v>0</v>
      </c>
      <c r="T45" s="37">
        <f>SUMPRODUCT(LTA!J45:AN45,LTA!J$101:AN$101,LTA!J$103:AN$103)</f>
        <v>577.08000000000004</v>
      </c>
      <c r="U45" s="37">
        <f>SUMPRODUCT(LTA!J45:AN45,LTA!J$102:AN$102,LTA!J$103:AN$103)</f>
        <v>46.69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97.22</v>
      </c>
      <c r="AB45" s="75">
        <f>-STOA!N45</f>
        <v>-257.65999999999997</v>
      </c>
      <c r="AC45">
        <f t="shared" si="0"/>
        <v>16.840793566411342</v>
      </c>
      <c r="AD45">
        <f t="shared" si="1"/>
        <v>1470.5129048879251</v>
      </c>
      <c r="AE45">
        <f>'IDT-1'!B45</f>
        <v>0</v>
      </c>
      <c r="AF45" s="24"/>
      <c r="AG45">
        <f t="shared" si="2"/>
        <v>1470.5129048879251</v>
      </c>
      <c r="AI45" s="34">
        <f>PXIL!H45</f>
        <v>0</v>
      </c>
      <c r="AJ45" s="34">
        <f>PXIL!N45</f>
        <v>0</v>
      </c>
      <c r="AK45" s="34">
        <f>RTM_IEX!H45</f>
        <v>11.55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10.972360000000002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717.08531602728965</v>
      </c>
      <c r="P46" s="36">
        <v>106.95548329884717</v>
      </c>
      <c r="Q46" s="36">
        <v>38.14</v>
      </c>
      <c r="R46" s="38">
        <v>47.499999999999993</v>
      </c>
      <c r="S46" s="38">
        <v>0</v>
      </c>
      <c r="T46" s="37">
        <f>SUMPRODUCT(LTA!J46:AN46,LTA!J$101:AN$101,LTA!J$103:AN$103)</f>
        <v>584.58000000000004</v>
      </c>
      <c r="U46" s="37">
        <f>SUMPRODUCT(LTA!J46:AN46,LTA!J$102:AN$102,LTA!J$103:AN$103)</f>
        <v>46.69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73.16</v>
      </c>
      <c r="AB46" s="75">
        <f>-STOA!N46</f>
        <v>-257.65999999999997</v>
      </c>
      <c r="AC46">
        <f t="shared" si="0"/>
        <v>16.69252903773447</v>
      </c>
      <c r="AD46">
        <f t="shared" si="1"/>
        <v>1453.0106302884026</v>
      </c>
      <c r="AE46">
        <f>'IDT-1'!B46</f>
        <v>0</v>
      </c>
      <c r="AF46" s="24"/>
      <c r="AG46">
        <f t="shared" si="2"/>
        <v>1453.0106302884026</v>
      </c>
      <c r="AI46" s="34">
        <f>PXIL!H46</f>
        <v>0</v>
      </c>
      <c r="AJ46" s="34">
        <f>PXIL!N46</f>
        <v>0</v>
      </c>
      <c r="AK46" s="34">
        <f>RTM_IEX!H46</f>
        <v>18.28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10.972360000000002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83.996276760781882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710.11840801442906</v>
      </c>
      <c r="P47" s="36">
        <v>106.95484976887518</v>
      </c>
      <c r="Q47" s="36">
        <v>38.14</v>
      </c>
      <c r="R47" s="38">
        <v>47.499999999999993</v>
      </c>
      <c r="S47" s="38">
        <v>0</v>
      </c>
      <c r="T47" s="37">
        <f>SUMPRODUCT(LTA!J47:AN47,LTA!J$101:AN$101,LTA!J$103:AN$103)</f>
        <v>585.11000000000013</v>
      </c>
      <c r="U47" s="37">
        <f>SUMPRODUCT(LTA!J47:AN47,LTA!J$102:AN$102,LTA!J$103:AN$103)</f>
        <v>46.69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7.7</v>
      </c>
      <c r="Z47" s="34">
        <f>IEX!N47</f>
        <v>0</v>
      </c>
      <c r="AA47" s="75">
        <f>STOA!H47</f>
        <v>49.09</v>
      </c>
      <c r="AB47" s="75">
        <f>-STOA!N47</f>
        <v>-257.65999999999997</v>
      </c>
      <c r="AC47">
        <f t="shared" si="0"/>
        <v>16.436318413565239</v>
      </c>
      <c r="AD47">
        <f t="shared" si="1"/>
        <v>1422.7655761305209</v>
      </c>
      <c r="AE47">
        <f>'IDT-1'!B47</f>
        <v>0</v>
      </c>
      <c r="AF47" s="24"/>
      <c r="AG47">
        <f t="shared" si="2"/>
        <v>1422.7655761305209</v>
      </c>
      <c r="AI47" s="34">
        <f>PXIL!H47</f>
        <v>0</v>
      </c>
      <c r="AJ47" s="34">
        <f>PXIL!N47</f>
        <v>0</v>
      </c>
      <c r="AK47" s="34">
        <f>RTM_IEX!H47</f>
        <v>10.59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10.972360000000002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700.48944849259976</v>
      </c>
      <c r="P48" s="36">
        <v>106.95484976887518</v>
      </c>
      <c r="Q48" s="36">
        <v>38.14</v>
      </c>
      <c r="R48" s="38">
        <v>47.499999999999993</v>
      </c>
      <c r="S48" s="38">
        <v>0</v>
      </c>
      <c r="T48" s="37">
        <f>SUMPRODUCT(LTA!J48:AN48,LTA!J$101:AN$101,LTA!J$103:AN$103)</f>
        <v>585.42000000000007</v>
      </c>
      <c r="U48" s="37">
        <f>SUMPRODUCT(LTA!J48:AN48,LTA!J$102:AN$102,LTA!J$103:AN$103)</f>
        <v>46.69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2.89</v>
      </c>
      <c r="Z48" s="34">
        <f>IEX!N48</f>
        <v>0</v>
      </c>
      <c r="AA48" s="75">
        <f>STOA!H48</f>
        <v>39.46</v>
      </c>
      <c r="AB48" s="75">
        <f>-STOA!N48</f>
        <v>-257.65999999999997</v>
      </c>
      <c r="AC48">
        <f t="shared" si="0"/>
        <v>16.269315101723116</v>
      </c>
      <c r="AD48">
        <f t="shared" si="1"/>
        <v>1403.0512327944914</v>
      </c>
      <c r="AE48">
        <f>'IDT-1'!B48</f>
        <v>0</v>
      </c>
      <c r="AF48" s="24"/>
      <c r="AG48">
        <f t="shared" si="2"/>
        <v>1403.0512327944914</v>
      </c>
      <c r="AI48" s="34">
        <f>PXIL!H48</f>
        <v>0</v>
      </c>
      <c r="AJ48" s="34">
        <f>PXIL!N48</f>
        <v>0</v>
      </c>
      <c r="AK48" s="34">
        <f>RTM_IEX!H48</f>
        <v>14.44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10.972360000000002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690.33535166031618</v>
      </c>
      <c r="P49" s="36">
        <v>106.95484976887518</v>
      </c>
      <c r="Q49" s="36">
        <v>38.14</v>
      </c>
      <c r="R49" s="38">
        <v>47.499999999999993</v>
      </c>
      <c r="S49" s="38">
        <v>0</v>
      </c>
      <c r="T49" s="37">
        <f>SUMPRODUCT(LTA!J49:AN49,LTA!J$101:AN$101,LTA!J$103:AN$103)</f>
        <v>585.83000000000004</v>
      </c>
      <c r="U49" s="37">
        <f>SUMPRODUCT(LTA!J49:AN49,LTA!J$102:AN$102,LTA!J$103:AN$103)</f>
        <v>46.69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20.21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16.195528688331933</v>
      </c>
      <c r="AD49">
        <f t="shared" si="1"/>
        <v>1394.3409223755987</v>
      </c>
      <c r="AE49">
        <f>'IDT-1'!B49</f>
        <v>0</v>
      </c>
      <c r="AF49" s="24"/>
      <c r="AG49">
        <f t="shared" si="2"/>
        <v>1394.3409223755987</v>
      </c>
      <c r="AI49" s="34">
        <f>PXIL!H49</f>
        <v>0</v>
      </c>
      <c r="AJ49" s="34">
        <f>PXIL!N49</f>
        <v>0</v>
      </c>
      <c r="AK49" s="34">
        <f>RTM_IEX!H49</f>
        <v>36.58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10.972360000000002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690.33530171127393</v>
      </c>
      <c r="P50" s="36">
        <v>106.95484976887518</v>
      </c>
      <c r="Q50" s="36">
        <v>38.14</v>
      </c>
      <c r="R50" s="38">
        <v>47.499999999999993</v>
      </c>
      <c r="S50" s="38">
        <v>0</v>
      </c>
      <c r="T50" s="37">
        <f>SUMPRODUCT(LTA!J50:AN50,LTA!J$101:AN$101,LTA!J$103:AN$103)</f>
        <v>585.80999999999995</v>
      </c>
      <c r="U50" s="37">
        <f>SUMPRODUCT(LTA!J50:AN50,LTA!J$102:AN$102,LTA!J$103:AN$103)</f>
        <v>46.69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16.017532268759979</v>
      </c>
      <c r="AD50">
        <f t="shared" si="1"/>
        <v>1373.328868846128</v>
      </c>
      <c r="AE50">
        <f>'IDT-1'!B50</f>
        <v>0</v>
      </c>
      <c r="AF50" s="24"/>
      <c r="AG50">
        <f t="shared" si="2"/>
        <v>1373.328868846128</v>
      </c>
      <c r="AI50" s="34">
        <f>PXIL!H50</f>
        <v>0</v>
      </c>
      <c r="AJ50" s="34">
        <f>PXIL!N50</f>
        <v>0</v>
      </c>
      <c r="AK50" s="34">
        <f>RTM_IEX!H50</f>
        <v>35.619999999999997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10.972360000000002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668.89337255008206</v>
      </c>
      <c r="P51" s="36">
        <v>105.68999999999998</v>
      </c>
      <c r="Q51" s="36">
        <v>38.14</v>
      </c>
      <c r="R51" s="38">
        <v>47.499999999999993</v>
      </c>
      <c r="S51" s="38">
        <v>0</v>
      </c>
      <c r="T51" s="37">
        <f>SUMPRODUCT(LTA!J51:AN51,LTA!J$101:AN$101,LTA!J$103:AN$103)</f>
        <v>586.1</v>
      </c>
      <c r="U51" s="37">
        <f>SUMPRODUCT(LTA!J51:AN51,LTA!J$102:AN$102,LTA!J$103:AN$103)</f>
        <v>47.65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15.950443325747417</v>
      </c>
      <c r="AD51">
        <f t="shared" si="1"/>
        <v>1365.4091788590738</v>
      </c>
      <c r="AE51">
        <f>'IDT-1'!B51</f>
        <v>0</v>
      </c>
      <c r="AF51" s="24"/>
      <c r="AG51">
        <f t="shared" si="2"/>
        <v>1365.4091788590738</v>
      </c>
      <c r="AI51" s="34">
        <f>PXIL!H51</f>
        <v>0</v>
      </c>
      <c r="AJ51" s="34">
        <f>PXIL!N51</f>
        <v>0</v>
      </c>
      <c r="AK51" s="34">
        <f>RTM_IEX!H51</f>
        <v>49.09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10.972360000000002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657.5612538037891</v>
      </c>
      <c r="P52" s="36">
        <v>105.68999999999998</v>
      </c>
      <c r="Q52" s="36">
        <v>38.14</v>
      </c>
      <c r="R52" s="38">
        <v>47.499999999999993</v>
      </c>
      <c r="S52" s="38">
        <v>0</v>
      </c>
      <c r="T52" s="37">
        <f>SUMPRODUCT(LTA!J52:AN52,LTA!J$101:AN$101,LTA!J$103:AN$103)</f>
        <v>585.99</v>
      </c>
      <c r="U52" s="37">
        <f>SUMPRODUCT(LTA!J52:AN52,LTA!J$102:AN$102,LTA!J$103:AN$103)</f>
        <v>47.65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15.821989528278552</v>
      </c>
      <c r="AD52">
        <f t="shared" si="1"/>
        <v>1350.2455139102497</v>
      </c>
      <c r="AE52">
        <f>'IDT-1'!B52</f>
        <v>0</v>
      </c>
      <c r="AF52" s="24"/>
      <c r="AG52">
        <f t="shared" si="2"/>
        <v>1350.2455139102497</v>
      </c>
      <c r="AI52" s="34">
        <f>PXIL!H52</f>
        <v>0</v>
      </c>
      <c r="AJ52" s="34">
        <f>PXIL!N52</f>
        <v>0</v>
      </c>
      <c r="AK52" s="34">
        <f>RTM_IEX!H52</f>
        <v>45.24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10.972360000000002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645.65907544780998</v>
      </c>
      <c r="P53" s="36">
        <v>105.68999999999998</v>
      </c>
      <c r="Q53" s="36">
        <v>38.14</v>
      </c>
      <c r="R53" s="38">
        <v>47.499999999999993</v>
      </c>
      <c r="S53" s="38">
        <v>0</v>
      </c>
      <c r="T53" s="37">
        <f>SUMPRODUCT(LTA!J53:AN53,LTA!J$101:AN$101,LTA!J$103:AN$103)</f>
        <v>585.99</v>
      </c>
      <c r="U53" s="37">
        <f>SUMPRODUCT(LTA!J53:AN53,LTA!J$102:AN$102,LTA!J$103:AN$103)</f>
        <v>46.65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15.770227230088327</v>
      </c>
      <c r="AD53">
        <f t="shared" si="1"/>
        <v>1344.1350978524608</v>
      </c>
      <c r="AE53">
        <f>'IDT-1'!B53</f>
        <v>0</v>
      </c>
      <c r="AF53" s="24"/>
      <c r="AG53">
        <f t="shared" si="2"/>
        <v>1344.1350978524608</v>
      </c>
      <c r="AI53" s="34">
        <f>PXIL!H53</f>
        <v>0</v>
      </c>
      <c r="AJ53" s="34">
        <f>PXIL!N53</f>
        <v>0</v>
      </c>
      <c r="AK53" s="34">
        <f>RTM_IEX!H53</f>
        <v>51.98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10.972360000000002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645.65903339496595</v>
      </c>
      <c r="P54" s="36">
        <v>105.68999999999998</v>
      </c>
      <c r="Q54" s="36">
        <v>38.14</v>
      </c>
      <c r="R54" s="38">
        <v>47.499999999999993</v>
      </c>
      <c r="S54" s="38">
        <v>0</v>
      </c>
      <c r="T54" s="37">
        <f>SUMPRODUCT(LTA!J54:AN54,LTA!J$101:AN$101,LTA!J$103:AN$103)</f>
        <v>585.66000000000008</v>
      </c>
      <c r="U54" s="37">
        <f>SUMPRODUCT(LTA!J54:AN54,LTA!J$102:AN$102,LTA!J$103:AN$103)</f>
        <v>46.65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15.60575487684444</v>
      </c>
      <c r="AD54">
        <f t="shared" si="1"/>
        <v>1324.7195281528607</v>
      </c>
      <c r="AE54">
        <f>'IDT-1'!B54</f>
        <v>0</v>
      </c>
      <c r="AF54" s="24"/>
      <c r="AG54">
        <f t="shared" si="2"/>
        <v>1324.7195281528607</v>
      </c>
      <c r="AI54" s="34">
        <f>PXIL!H54</f>
        <v>0</v>
      </c>
      <c r="AJ54" s="34">
        <f>PXIL!N54</f>
        <v>0</v>
      </c>
      <c r="AK54" s="34">
        <f>RTM_IEX!H54</f>
        <v>32.729999999999997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10.972360000000002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639.78283801582461</v>
      </c>
      <c r="P55" s="36">
        <v>105.68999999999998</v>
      </c>
      <c r="Q55" s="36">
        <v>14.44</v>
      </c>
      <c r="R55" s="38">
        <v>47.499999999999993</v>
      </c>
      <c r="S55" s="38">
        <v>0</v>
      </c>
      <c r="T55" s="37">
        <f>SUMPRODUCT(LTA!J55:AN55,LTA!J$101:AN$101,LTA!J$103:AN$103)</f>
        <v>585.88000000000011</v>
      </c>
      <c r="U55" s="37">
        <f>SUMPRODUCT(LTA!J55:AN55,LTA!J$102:AN$102,LTA!J$103:AN$103)</f>
        <v>46.65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15.197378835659654</v>
      </c>
      <c r="AD55">
        <f t="shared" si="1"/>
        <v>1276.5117088149045</v>
      </c>
      <c r="AE55">
        <f>'IDT-1'!B55</f>
        <v>0</v>
      </c>
      <c r="AF55" s="24"/>
      <c r="AG55">
        <f t="shared" si="2"/>
        <v>1276.5117088149045</v>
      </c>
      <c r="AI55" s="34">
        <f>PXIL!H55</f>
        <v>0</v>
      </c>
      <c r="AJ55" s="34">
        <f>PXIL!N55</f>
        <v>0</v>
      </c>
      <c r="AK55" s="34">
        <f>RTM_IEX!H55</f>
        <v>13.47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10.972360000000002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629.54071991459023</v>
      </c>
      <c r="P56" s="36">
        <v>80.72</v>
      </c>
      <c r="Q56" s="36">
        <v>14.44</v>
      </c>
      <c r="R56" s="38">
        <v>47.499999999999993</v>
      </c>
      <c r="S56" s="38">
        <v>0</v>
      </c>
      <c r="T56" s="37">
        <f>SUMPRODUCT(LTA!J56:AN56,LTA!J$101:AN$101,LTA!J$103:AN$103)</f>
        <v>585.98</v>
      </c>
      <c r="U56" s="37">
        <f>SUMPRODUCT(LTA!J56:AN56,LTA!J$102:AN$102,LTA!J$103:AN$103)</f>
        <v>46.65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14.886309043609284</v>
      </c>
      <c r="AD56">
        <f t="shared" si="1"/>
        <v>1239.7906605057203</v>
      </c>
      <c r="AE56">
        <f>'IDT-1'!B56</f>
        <v>0</v>
      </c>
      <c r="AF56" s="24"/>
      <c r="AG56">
        <f t="shared" si="2"/>
        <v>1239.7906605057203</v>
      </c>
      <c r="AI56" s="34">
        <f>PXIL!H56</f>
        <v>0</v>
      </c>
      <c r="AJ56" s="34">
        <f>PXIL!N56</f>
        <v>0</v>
      </c>
      <c r="AK56" s="34">
        <f>RTM_IEX!H56</f>
        <v>11.55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10.972360000000002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629.54071991459023</v>
      </c>
      <c r="P57" s="36">
        <v>80.72</v>
      </c>
      <c r="Q57" s="36">
        <v>14.44</v>
      </c>
      <c r="R57" s="38">
        <v>47.499999999999993</v>
      </c>
      <c r="S57" s="38">
        <v>0</v>
      </c>
      <c r="T57" s="37">
        <f>SUMPRODUCT(LTA!J57:AN57,LTA!J$101:AN$101,LTA!J$103:AN$103)</f>
        <v>586.1</v>
      </c>
      <c r="U57" s="37">
        <f>SUMPRODUCT(LTA!J57:AN57,LTA!J$102:AN$102,LTA!J$103:AN$103)</f>
        <v>46.65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14.790297043609282</v>
      </c>
      <c r="AD57">
        <f t="shared" si="1"/>
        <v>1228.4566725057202</v>
      </c>
      <c r="AE57">
        <f>'IDT-1'!B57</f>
        <v>0</v>
      </c>
      <c r="AF57" s="24"/>
      <c r="AG57">
        <f t="shared" si="2"/>
        <v>1228.4566725057202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10.972360000000002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629.53068035266483</v>
      </c>
      <c r="P58" s="36">
        <v>75.94</v>
      </c>
      <c r="Q58" s="36">
        <v>14.44</v>
      </c>
      <c r="R58" s="38">
        <v>47.499999999999993</v>
      </c>
      <c r="S58" s="38">
        <v>0</v>
      </c>
      <c r="T58" s="37">
        <f>SUMPRODUCT(LTA!J58:AN58,LTA!J$101:AN$101,LTA!J$103:AN$103)</f>
        <v>585.69000000000005</v>
      </c>
      <c r="U58" s="37">
        <f>SUMPRODUCT(LTA!J58:AN58,LTA!J$102:AN$102,LTA!J$103:AN$103)</f>
        <v>46.65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14.746616711289111</v>
      </c>
      <c r="AD58">
        <f t="shared" si="1"/>
        <v>1223.3003132761153</v>
      </c>
      <c r="AE58">
        <f>'IDT-1'!B58</f>
        <v>0</v>
      </c>
      <c r="AF58" s="24"/>
      <c r="AG58">
        <f t="shared" si="2"/>
        <v>1223.3003132761153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10.972360000000002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628.88507906995312</v>
      </c>
      <c r="P59" s="36">
        <v>75.94</v>
      </c>
      <c r="Q59" s="36">
        <v>14.44</v>
      </c>
      <c r="R59" s="38">
        <v>47.499999999999993</v>
      </c>
      <c r="S59" s="38">
        <v>0</v>
      </c>
      <c r="T59" s="37">
        <f>SUMPRODUCT(LTA!J59:AN59,LTA!J$101:AN$101,LTA!J$103:AN$103)</f>
        <v>575.47</v>
      </c>
      <c r="U59" s="37">
        <f>SUMPRODUCT(LTA!J59:AN59,LTA!J$102:AN$102,LTA!J$103:AN$103)</f>
        <v>46.65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14.720025660514331</v>
      </c>
      <c r="AD59">
        <f t="shared" si="1"/>
        <v>1220.1613030441783</v>
      </c>
      <c r="AE59">
        <f>'IDT-1'!B59</f>
        <v>0</v>
      </c>
      <c r="AF59" s="24"/>
      <c r="AG59">
        <f t="shared" si="2"/>
        <v>1220.1613030441783</v>
      </c>
      <c r="AI59" s="34">
        <f>PXIL!H59</f>
        <v>0</v>
      </c>
      <c r="AJ59" s="34">
        <f>PXIL!N59</f>
        <v>0</v>
      </c>
      <c r="AK59" s="34">
        <f>RTM_IEX!H59</f>
        <v>7.7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10.972360000000002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619.28853327271383</v>
      </c>
      <c r="P60" s="36">
        <v>75.94</v>
      </c>
      <c r="Q60" s="36">
        <v>14.44</v>
      </c>
      <c r="R60" s="38">
        <v>47.499999999999993</v>
      </c>
      <c r="S60" s="38">
        <v>0</v>
      </c>
      <c r="T60" s="37">
        <f>SUMPRODUCT(LTA!J60:AN60,LTA!J$101:AN$101,LTA!J$103:AN$103)</f>
        <v>574.93000000000006</v>
      </c>
      <c r="U60" s="37">
        <f>SUMPRODUCT(LTA!J60:AN60,LTA!J$102:AN$102,LTA!J$103:AN$103)</f>
        <v>46.65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14.691494675817522</v>
      </c>
      <c r="AD60">
        <f t="shared" si="1"/>
        <v>1216.7932882316359</v>
      </c>
      <c r="AE60">
        <f>'IDT-1'!B60</f>
        <v>0</v>
      </c>
      <c r="AF60" s="24"/>
      <c r="AG60">
        <f t="shared" si="2"/>
        <v>1216.7932882316359</v>
      </c>
      <c r="AI60" s="34">
        <f>PXIL!H60</f>
        <v>0</v>
      </c>
      <c r="AJ60" s="34">
        <f>PXIL!N60</f>
        <v>0</v>
      </c>
      <c r="AK60" s="34">
        <f>RTM_IEX!H60</f>
        <v>14.44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10.972360000000002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619.28509348123771</v>
      </c>
      <c r="P61" s="36">
        <v>77.010000000000005</v>
      </c>
      <c r="Q61" s="36">
        <v>14.44</v>
      </c>
      <c r="R61" s="38">
        <v>47.499999999999993</v>
      </c>
      <c r="S61" s="38">
        <v>0</v>
      </c>
      <c r="T61" s="37">
        <f>SUMPRODUCT(LTA!J61:AN61,LTA!J$101:AN$101,LTA!J$103:AN$103)</f>
        <v>570.78</v>
      </c>
      <c r="U61" s="37">
        <f>SUMPRODUCT(LTA!J61:AN61,LTA!J$102:AN$102,LTA!J$103:AN$103)</f>
        <v>46.65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14.657529781569121</v>
      </c>
      <c r="AD61">
        <f t="shared" si="1"/>
        <v>1212.7838133344078</v>
      </c>
      <c r="AE61">
        <f>'IDT-1'!B61</f>
        <v>0</v>
      </c>
      <c r="AF61" s="24"/>
      <c r="AG61">
        <f t="shared" si="2"/>
        <v>1212.7838133344078</v>
      </c>
      <c r="AI61" s="34">
        <f>PXIL!H61</f>
        <v>0</v>
      </c>
      <c r="AJ61" s="34">
        <f>PXIL!N61</f>
        <v>0</v>
      </c>
      <c r="AK61" s="34">
        <f>RTM_IEX!H61</f>
        <v>13.48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10.972360000000002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627.81760787238579</v>
      </c>
      <c r="P62" s="36">
        <v>77.010000000000005</v>
      </c>
      <c r="Q62" s="36">
        <v>14.44</v>
      </c>
      <c r="R62" s="38">
        <v>47.499999999999993</v>
      </c>
      <c r="S62" s="38">
        <v>0</v>
      </c>
      <c r="T62" s="37">
        <f>SUMPRODUCT(LTA!J62:AN62,LTA!J$101:AN$101,LTA!J$103:AN$103)</f>
        <v>562.84</v>
      </c>
      <c r="U62" s="37">
        <f>SUMPRODUCT(LTA!J62:AN62,LTA!J$102:AN$102,LTA!J$103:AN$103)</f>
        <v>47.61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14.605890902454767</v>
      </c>
      <c r="AD62">
        <f t="shared" si="1"/>
        <v>1206.6879666046702</v>
      </c>
      <c r="AE62">
        <f>'IDT-1'!B62</f>
        <v>0</v>
      </c>
      <c r="AF62" s="24"/>
      <c r="AG62">
        <f t="shared" si="2"/>
        <v>1206.6879666046702</v>
      </c>
      <c r="AI62" s="34">
        <f>PXIL!H62</f>
        <v>0</v>
      </c>
      <c r="AJ62" s="34">
        <f>PXIL!N62</f>
        <v>0</v>
      </c>
      <c r="AK62" s="34">
        <f>RTM_IEX!H62</f>
        <v>5.78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10.972360000000002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636.10135296619262</v>
      </c>
      <c r="P63" s="36">
        <v>77.010000000000005</v>
      </c>
      <c r="Q63" s="36">
        <v>14.44</v>
      </c>
      <c r="R63" s="38">
        <v>47.499999999999993</v>
      </c>
      <c r="S63" s="38">
        <v>0</v>
      </c>
      <c r="T63" s="37">
        <f>SUMPRODUCT(LTA!J63:AN63,LTA!J$101:AN$101,LTA!J$103:AN$103)</f>
        <v>555.16000000000008</v>
      </c>
      <c r="U63" s="37">
        <f>SUMPRODUCT(LTA!J63:AN63,LTA!J$102:AN$102,LTA!J$103:AN$103)</f>
        <v>47.61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14.674046361242741</v>
      </c>
      <c r="AD63">
        <f t="shared" si="1"/>
        <v>1214.7335562396888</v>
      </c>
      <c r="AE63">
        <f>'IDT-1'!B63</f>
        <v>0</v>
      </c>
      <c r="AF63" s="24"/>
      <c r="AG63">
        <f t="shared" si="2"/>
        <v>1214.7335562396888</v>
      </c>
      <c r="AI63" s="34">
        <f>PXIL!H63</f>
        <v>0</v>
      </c>
      <c r="AJ63" s="34">
        <f>PXIL!N63</f>
        <v>0</v>
      </c>
      <c r="AK63" s="34">
        <f>RTM_IEX!H63</f>
        <v>13.48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10.972360000000002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636.09948123949891</v>
      </c>
      <c r="P64" s="36">
        <v>86.63000000000001</v>
      </c>
      <c r="Q64" s="36">
        <v>14.44</v>
      </c>
      <c r="R64" s="38">
        <v>47.499999999999993</v>
      </c>
      <c r="S64" s="38">
        <v>0</v>
      </c>
      <c r="T64" s="37">
        <f>SUMPRODUCT(LTA!J64:AN64,LTA!J$101:AN$101,LTA!J$103:AN$103)</f>
        <v>537.02</v>
      </c>
      <c r="U64" s="37">
        <f>SUMPRODUCT(LTA!J64:AN64,LTA!J$102:AN$102,LTA!J$103:AN$103)</f>
        <v>48.43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14.641690638738515</v>
      </c>
      <c r="AD64">
        <f t="shared" si="1"/>
        <v>1210.9140402354997</v>
      </c>
      <c r="AE64">
        <f>'IDT-1'!B64</f>
        <v>0</v>
      </c>
      <c r="AF64" s="24"/>
      <c r="AG64">
        <f t="shared" si="2"/>
        <v>1210.9140402354997</v>
      </c>
      <c r="AI64" s="34">
        <f>PXIL!H64</f>
        <v>0</v>
      </c>
      <c r="AJ64" s="34">
        <f>PXIL!N64</f>
        <v>0</v>
      </c>
      <c r="AK64" s="34">
        <f>RTM_IEX!H64</f>
        <v>17.329999999999998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10.972360000000002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666.97106626111383</v>
      </c>
      <c r="P65" s="36">
        <v>110.87</v>
      </c>
      <c r="Q65" s="36">
        <v>14.44</v>
      </c>
      <c r="R65" s="38">
        <v>47.499999999999993</v>
      </c>
      <c r="S65" s="38">
        <v>0</v>
      </c>
      <c r="T65" s="37">
        <f>SUMPRODUCT(LTA!J65:AN65,LTA!J$101:AN$101,LTA!J$103:AN$103)</f>
        <v>500.02000000000004</v>
      </c>
      <c r="U65" s="37">
        <f>SUMPRODUCT(LTA!J65:AN65,LTA!J$102:AN$102,LTA!J$103:AN$103)</f>
        <v>49.55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14.657663952920082</v>
      </c>
      <c r="AD65">
        <f t="shared" si="1"/>
        <v>1212.7996519429328</v>
      </c>
      <c r="AE65">
        <f>'IDT-1'!B65</f>
        <v>0</v>
      </c>
      <c r="AF65" s="24"/>
      <c r="AG65">
        <f t="shared" si="2"/>
        <v>1212.7996519429328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10.972360000000002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692.88907262111468</v>
      </c>
      <c r="P66" s="36">
        <v>110.87</v>
      </c>
      <c r="Q66" s="36">
        <v>38.14</v>
      </c>
      <c r="R66" s="38">
        <v>47.499999999999993</v>
      </c>
      <c r="S66" s="38">
        <v>0</v>
      </c>
      <c r="T66" s="37">
        <f>SUMPRODUCT(LTA!J66:AN66,LTA!J$101:AN$101,LTA!J$103:AN$103)</f>
        <v>463.99000000000007</v>
      </c>
      <c r="U66" s="37">
        <f>SUMPRODUCT(LTA!J66:AN66,LTA!J$102:AN$102,LTA!J$103:AN$103)</f>
        <v>50.730000000000004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15.010436464916094</v>
      </c>
      <c r="AD66">
        <f t="shared" si="1"/>
        <v>1200.2148857909378</v>
      </c>
      <c r="AE66">
        <f>'IDT-1'!B66</f>
        <v>0</v>
      </c>
      <c r="AF66" s="24"/>
      <c r="AG66">
        <f t="shared" si="2"/>
        <v>1200.2148857909378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-27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10.972360000000002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726.4289567274451</v>
      </c>
      <c r="P67" s="36">
        <v>110.86999999999999</v>
      </c>
      <c r="Q67" s="36">
        <v>38.14</v>
      </c>
      <c r="R67" s="38">
        <v>47.499999999999993</v>
      </c>
      <c r="S67" s="38">
        <v>0</v>
      </c>
      <c r="T67" s="37">
        <f>SUMPRODUCT(LTA!J67:AN67,LTA!J$101:AN$101,LTA!J$103:AN$103)</f>
        <v>422.61000000000007</v>
      </c>
      <c r="U67" s="37">
        <f>SUMPRODUCT(LTA!J67:AN67,LTA!J$102:AN$102,LTA!J$103:AN$103)</f>
        <v>54.25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14.794036506254789</v>
      </c>
      <c r="AD67">
        <f t="shared" si="1"/>
        <v>1216.8472802211902</v>
      </c>
      <c r="AE67">
        <f>'IDT-1'!B67</f>
        <v>0</v>
      </c>
      <c r="AF67" s="24"/>
      <c r="AG67">
        <f t="shared" si="2"/>
        <v>1216.8472802211902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10.972360000000002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746.78229919162527</v>
      </c>
      <c r="P68" s="36">
        <v>110.86999999999999</v>
      </c>
      <c r="Q68" s="36">
        <v>38.14</v>
      </c>
      <c r="R68" s="38">
        <v>47.499999999999993</v>
      </c>
      <c r="S68" s="38">
        <v>0</v>
      </c>
      <c r="T68" s="37">
        <f>SUMPRODUCT(LTA!J68:AN68,LTA!J$101:AN$101,LTA!J$103:AN$103)</f>
        <v>380.6</v>
      </c>
      <c r="U68" s="37">
        <f>SUMPRODUCT(LTA!J68:AN68,LTA!J$102:AN$102,LTA!J$103:AN$103)</f>
        <v>55.41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14.757013636604569</v>
      </c>
      <c r="AD68">
        <f t="shared" ref="AD68:AD98" si="4">SUM(B68:AB68,AI68:AV68)-AC68</f>
        <v>1224.5276455550211</v>
      </c>
      <c r="AE68">
        <f>'IDT-1'!B68</f>
        <v>0</v>
      </c>
      <c r="AF68" s="24"/>
      <c r="AG68">
        <f t="shared" ref="AG68:AG98" si="5">SUM(AD68:AF68)</f>
        <v>1224.5276455550211</v>
      </c>
      <c r="AI68" s="34">
        <f>PXIL!H68</f>
        <v>0</v>
      </c>
      <c r="AJ68" s="34">
        <f>PXIL!N68</f>
        <v>0</v>
      </c>
      <c r="AK68" s="34">
        <f>RTM_IEX!H68</f>
        <v>22.14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10.972360000000002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767.71252319175073</v>
      </c>
      <c r="P69" s="36">
        <v>110.86999999999999</v>
      </c>
      <c r="Q69" s="36">
        <v>38.14</v>
      </c>
      <c r="R69" s="38">
        <v>42.26</v>
      </c>
      <c r="S69" s="38">
        <v>0</v>
      </c>
      <c r="T69" s="37">
        <f>SUMPRODUCT(LTA!J69:AN69,LTA!J$101:AN$101,LTA!J$103:AN$103)</f>
        <v>337.26</v>
      </c>
      <c r="U69" s="37">
        <f>SUMPRODUCT(LTA!J69:AN69,LTA!J$102:AN$102,LTA!J$103:AN$103)</f>
        <v>57.22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40.43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14.782551518205622</v>
      </c>
      <c r="AD69">
        <f t="shared" si="4"/>
        <v>1227.542331673545</v>
      </c>
      <c r="AE69">
        <f>'IDT-1'!B69</f>
        <v>0</v>
      </c>
      <c r="AF69" s="24"/>
      <c r="AG69">
        <f t="shared" si="5"/>
        <v>1227.542331673545</v>
      </c>
      <c r="AI69" s="34">
        <f>PXIL!H69</f>
        <v>0</v>
      </c>
      <c r="AJ69" s="34">
        <f>PXIL!N69</f>
        <v>0</v>
      </c>
      <c r="AK69" s="34">
        <f>RTM_IEX!H69</f>
        <v>10.59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10.972360000000002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792.09227862650221</v>
      </c>
      <c r="P70" s="36">
        <v>110.86999999999999</v>
      </c>
      <c r="Q70" s="36">
        <v>38.14</v>
      </c>
      <c r="R70" s="38">
        <v>35.799999999999997</v>
      </c>
      <c r="S70" s="38">
        <v>0</v>
      </c>
      <c r="T70" s="37">
        <f>SUMPRODUCT(LTA!J70:AN70,LTA!J$101:AN$101,LTA!J$103:AN$103)</f>
        <v>287.85000000000002</v>
      </c>
      <c r="U70" s="37">
        <f>SUMPRODUCT(LTA!J70:AN70,LTA!J$102:AN$102,LTA!J$103:AN$103)</f>
        <v>57.85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82.78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14.814385463857533</v>
      </c>
      <c r="AD70">
        <f t="shared" si="4"/>
        <v>1231.300253162645</v>
      </c>
      <c r="AE70">
        <f>'IDT-1'!B70</f>
        <v>2</v>
      </c>
      <c r="AF70" s="24"/>
      <c r="AG70">
        <f t="shared" si="5"/>
        <v>1233.300253162645</v>
      </c>
      <c r="AI70" s="34">
        <f>PXIL!H70</f>
        <v>0</v>
      </c>
      <c r="AJ70" s="34">
        <f>PXIL!N70</f>
        <v>0</v>
      </c>
      <c r="AK70" s="34">
        <f>RTM_IEX!H70</f>
        <v>2.89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10.972360000000002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795.55163767344504</v>
      </c>
      <c r="P71" s="36">
        <v>110.86999999999999</v>
      </c>
      <c r="Q71" s="36">
        <v>38.14</v>
      </c>
      <c r="R71" s="38">
        <v>26.17</v>
      </c>
      <c r="S71" s="38">
        <v>0</v>
      </c>
      <c r="T71" s="37">
        <f>SUMPRODUCT(LTA!J71:AN71,LTA!J$101:AN$101,LTA!J$103:AN$103)</f>
        <v>240.29</v>
      </c>
      <c r="U71" s="37">
        <f>SUMPRODUCT(LTA!J71:AN71,LTA!J$102:AN$102,LTA!J$103:AN$103)</f>
        <v>58.47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137.65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14.934248079851857</v>
      </c>
      <c r="AD71">
        <f t="shared" si="4"/>
        <v>1245.4497495935934</v>
      </c>
      <c r="AE71">
        <f>'IDT-1'!B71</f>
        <v>0</v>
      </c>
      <c r="AF71" s="24"/>
      <c r="AG71">
        <f t="shared" si="5"/>
        <v>1245.4497495935934</v>
      </c>
      <c r="AI71" s="34">
        <f>PXIL!H71</f>
        <v>0</v>
      </c>
      <c r="AJ71" s="34">
        <f>PXIL!N71</f>
        <v>0</v>
      </c>
      <c r="AK71" s="34">
        <f>RTM_IEX!H71</f>
        <v>15.4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10.972360000000002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815.53454133702303</v>
      </c>
      <c r="P72" s="36">
        <v>110.86999999999999</v>
      </c>
      <c r="Q72" s="36">
        <v>38.14</v>
      </c>
      <c r="R72" s="38">
        <v>17.969999999999995</v>
      </c>
      <c r="S72" s="38">
        <v>0</v>
      </c>
      <c r="T72" s="37">
        <f>SUMPRODUCT(LTA!J72:AN72,LTA!J$101:AN$101,LTA!J$103:AN$103)</f>
        <v>187.57999999999998</v>
      </c>
      <c r="U72" s="37">
        <f>SUMPRODUCT(LTA!J72:AN72,LTA!J$102:AN$102,LTA!J$103:AN$103)</f>
        <v>59.33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184.82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15.107144470625906</v>
      </c>
      <c r="AD72">
        <f t="shared" si="4"/>
        <v>1265.8597568663972</v>
      </c>
      <c r="AE72">
        <f>'IDT-1'!B72</f>
        <v>0</v>
      </c>
      <c r="AF72" s="24"/>
      <c r="AG72">
        <f t="shared" si="5"/>
        <v>1265.8597568663972</v>
      </c>
      <c r="AI72" s="34">
        <f>PXIL!H72</f>
        <v>0</v>
      </c>
      <c r="AJ72" s="34">
        <f>PXIL!N72</f>
        <v>0</v>
      </c>
      <c r="AK72" s="34">
        <f>RTM_IEX!H72</f>
        <v>28.88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10.972360000000002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834.96575046716009</v>
      </c>
      <c r="P73" s="36">
        <v>110.86999999999999</v>
      </c>
      <c r="Q73" s="36">
        <v>38.14</v>
      </c>
      <c r="R73" s="38">
        <v>7.42</v>
      </c>
      <c r="S73" s="38">
        <v>0</v>
      </c>
      <c r="T73" s="37">
        <f>SUMPRODUCT(LTA!J73:AN73,LTA!J$101:AN$101,LTA!J$103:AN$103)</f>
        <v>144.10000000000002</v>
      </c>
      <c r="U73" s="37">
        <f>SUMPRODUCT(LTA!J73:AN73,LTA!J$102:AN$102,LTA!J$103:AN$103)</f>
        <v>59.84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211.77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15.322026627319062</v>
      </c>
      <c r="AD73">
        <f t="shared" si="4"/>
        <v>1291.2260838398413</v>
      </c>
      <c r="AE73">
        <f>'IDT-1'!B73</f>
        <v>0</v>
      </c>
      <c r="AF73" s="24"/>
      <c r="AG73">
        <f t="shared" si="5"/>
        <v>1291.2260838398413</v>
      </c>
      <c r="AI73" s="34">
        <f>PXIL!H73</f>
        <v>0</v>
      </c>
      <c r="AJ73" s="34">
        <f>PXIL!N73</f>
        <v>0</v>
      </c>
      <c r="AK73" s="34">
        <f>RTM_IEX!H73</f>
        <v>61.6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10.972360000000002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912.50408535109864</v>
      </c>
      <c r="P74" s="36">
        <v>110.86999999999999</v>
      </c>
      <c r="Q74" s="36">
        <v>38.14</v>
      </c>
      <c r="R74" s="38">
        <v>2.2799999999999998</v>
      </c>
      <c r="S74" s="38">
        <v>0</v>
      </c>
      <c r="T74" s="37">
        <f>SUMPRODUCT(LTA!J74:AN74,LTA!J$101:AN$101,LTA!J$103:AN$103)</f>
        <v>101.60000000000001</v>
      </c>
      <c r="U74" s="37">
        <f>SUMPRODUCT(LTA!J74:AN74,LTA!J$102:AN$102,LTA!J$103:AN$103)</f>
        <v>59.379999999999995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187.71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15.375268640344141</v>
      </c>
      <c r="AD74">
        <f t="shared" si="4"/>
        <v>1297.5111767107542</v>
      </c>
      <c r="AE74">
        <f>'IDT-1'!B74</f>
        <v>0</v>
      </c>
      <c r="AF74" s="24"/>
      <c r="AG74">
        <f t="shared" si="5"/>
        <v>1297.5111767107542</v>
      </c>
      <c r="AI74" s="34">
        <f>PXIL!H74</f>
        <v>0</v>
      </c>
      <c r="AJ74" s="34">
        <f>PXIL!N74</f>
        <v>0</v>
      </c>
      <c r="AK74" s="34">
        <f>RTM_IEX!H74</f>
        <v>62.56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10.972360000000002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924.27618693505644</v>
      </c>
      <c r="P75" s="36">
        <v>110.86999999999999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63.75</v>
      </c>
      <c r="U75" s="37">
        <f>SUMPRODUCT(LTA!J75:AN75,LTA!J$102:AN$102,LTA!J$103:AN$103)</f>
        <v>60.56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283.97000000000003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16.55877432269336</v>
      </c>
      <c r="AD75">
        <f t="shared" si="4"/>
        <v>1332.5597726123631</v>
      </c>
      <c r="AE75">
        <f>'IDT-1'!B75</f>
        <v>0</v>
      </c>
      <c r="AF75" s="24"/>
      <c r="AG75">
        <f t="shared" si="5"/>
        <v>1332.5597726123631</v>
      </c>
      <c r="AI75" s="34">
        <f>PXIL!H75</f>
        <v>0</v>
      </c>
      <c r="AJ75" s="34">
        <f>PXIL!N75</f>
        <v>0</v>
      </c>
      <c r="AK75" s="34">
        <f>RTM_IEX!H75</f>
        <v>81.819999999999993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10.972360000000002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927.50618693505646</v>
      </c>
      <c r="P76" s="36">
        <v>110.86999999999999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38.840000000000003</v>
      </c>
      <c r="U76" s="37">
        <f>SUMPRODUCT(LTA!J76:AN76,LTA!J$102:AN$102,LTA!J$103:AN$103)</f>
        <v>60.36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329.21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16.698382322693359</v>
      </c>
      <c r="AD76">
        <f t="shared" si="4"/>
        <v>1349.040164612363</v>
      </c>
      <c r="AE76">
        <f>'IDT-1'!B76</f>
        <v>0</v>
      </c>
      <c r="AF76" s="24"/>
      <c r="AG76">
        <f t="shared" si="5"/>
        <v>1349.040164612363</v>
      </c>
      <c r="AI76" s="34">
        <f>PXIL!H76</f>
        <v>0</v>
      </c>
      <c r="AJ76" s="34">
        <f>PXIL!N76</f>
        <v>0</v>
      </c>
      <c r="AK76" s="34">
        <f>RTM_IEX!H76</f>
        <v>75.08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10.972360000000002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927.29809556825262</v>
      </c>
      <c r="P77" s="36">
        <v>110.86999999999999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33.03</v>
      </c>
      <c r="U77" s="37">
        <f>SUMPRODUCT(LTA!J77:AN77,LTA!J$102:AN$102,LTA!J$103:AN$103)</f>
        <v>60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299.98</v>
      </c>
      <c r="Z77" s="34">
        <f>IEX!N77</f>
        <v>0</v>
      </c>
      <c r="AA77" s="75">
        <f>STOA!H77</f>
        <v>0.53</v>
      </c>
      <c r="AB77" s="75">
        <f>-STOA!N77</f>
        <v>-309.77</v>
      </c>
      <c r="AC77">
        <f t="shared" si="3"/>
        <v>17.358470355212205</v>
      </c>
      <c r="AD77">
        <f t="shared" si="4"/>
        <v>1426.9619852130404</v>
      </c>
      <c r="AE77">
        <f>'IDT-1'!B77</f>
        <v>0</v>
      </c>
      <c r="AF77" s="24"/>
      <c r="AG77">
        <f t="shared" si="5"/>
        <v>1426.9619852130404</v>
      </c>
      <c r="AI77" s="34">
        <f>PXIL!H77</f>
        <v>0</v>
      </c>
      <c r="AJ77" s="34">
        <f>PXIL!N77</f>
        <v>0</v>
      </c>
      <c r="AK77" s="34">
        <f>RTM_IEX!H77</f>
        <v>171.49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10.972360000000002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927.54989645805438</v>
      </c>
      <c r="P78" s="36">
        <v>110.86999999999999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28.14</v>
      </c>
      <c r="U78" s="37">
        <f>SUMPRODUCT(LTA!J78:AN78,LTA!J$102:AN$102,LTA!J$103:AN$103)</f>
        <v>59.900000000000006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229.9</v>
      </c>
      <c r="Z78" s="34">
        <f>IEX!N78</f>
        <v>0</v>
      </c>
      <c r="AA78" s="75">
        <f>STOA!H78</f>
        <v>0.53</v>
      </c>
      <c r="AB78" s="75">
        <f>-STOA!N78</f>
        <v>-309.77</v>
      </c>
      <c r="AC78">
        <f t="shared" si="3"/>
        <v>17.687261482686544</v>
      </c>
      <c r="AD78">
        <f t="shared" si="4"/>
        <v>1465.7749949753681</v>
      </c>
      <c r="AE78">
        <f>'IDT-1'!B78</f>
        <v>0</v>
      </c>
      <c r="AF78" s="24"/>
      <c r="AG78">
        <f t="shared" si="5"/>
        <v>1465.7749949753681</v>
      </c>
      <c r="AI78" s="34">
        <f>PXIL!H78</f>
        <v>0</v>
      </c>
      <c r="AJ78" s="34">
        <f>PXIL!N78</f>
        <v>0</v>
      </c>
      <c r="AK78" s="34">
        <f>RTM_IEX!H78</f>
        <v>285.45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10.972360000000002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920.9303969760914</v>
      </c>
      <c r="P79" s="36">
        <v>110.86999999999999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29.01</v>
      </c>
      <c r="U79" s="37">
        <f>SUMPRODUCT(LTA!J79:AN79,LTA!J$102:AN$102,LTA!J$103:AN$103)</f>
        <v>59.44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240.45</v>
      </c>
      <c r="Z79" s="34">
        <f>IEX!N79</f>
        <v>0</v>
      </c>
      <c r="AA79" s="75">
        <f>STOA!H79</f>
        <v>0.63</v>
      </c>
      <c r="AB79" s="75">
        <f>-STOA!N79</f>
        <v>-309.77</v>
      </c>
      <c r="AC79">
        <f t="shared" si="3"/>
        <v>16.410549687038056</v>
      </c>
      <c r="AD79">
        <f t="shared" si="4"/>
        <v>1315.0622072890535</v>
      </c>
      <c r="AE79">
        <f>'IDT-1'!B79</f>
        <v>0</v>
      </c>
      <c r="AF79" s="24"/>
      <c r="AG79">
        <f t="shared" si="5"/>
        <v>1315.0622072890535</v>
      </c>
      <c r="AI79" s="34">
        <f>PXIL!H79</f>
        <v>0</v>
      </c>
      <c r="AJ79" s="34">
        <f>PXIL!N79</f>
        <v>0</v>
      </c>
      <c r="AK79" s="34">
        <f>RTM_IEX!H79</f>
        <v>129.02000000000001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10.972360000000002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879.29112544778764</v>
      </c>
      <c r="P80" s="36">
        <v>110.86999999999999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29.669999999999998</v>
      </c>
      <c r="U80" s="37">
        <f>SUMPRODUCT(LTA!J80:AN80,LTA!J$102:AN$102,LTA!J$103:AN$103)</f>
        <v>59.42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225.59</v>
      </c>
      <c r="Z80" s="34">
        <f>IEX!N80</f>
        <v>0</v>
      </c>
      <c r="AA80" s="75">
        <f>STOA!H80</f>
        <v>0.63</v>
      </c>
      <c r="AB80" s="75">
        <f>-STOA!N80</f>
        <v>-309.77</v>
      </c>
      <c r="AC80">
        <f t="shared" si="3"/>
        <v>16.107315806200305</v>
      </c>
      <c r="AD80">
        <f t="shared" si="4"/>
        <v>1279.2661696415873</v>
      </c>
      <c r="AE80">
        <f>'IDT-1'!B80</f>
        <v>0</v>
      </c>
      <c r="AF80" s="24"/>
      <c r="AG80">
        <f t="shared" si="5"/>
        <v>1279.2661696415873</v>
      </c>
      <c r="AI80" s="34">
        <f>PXIL!H80</f>
        <v>0</v>
      </c>
      <c r="AJ80" s="34">
        <f>PXIL!N80</f>
        <v>0</v>
      </c>
      <c r="AK80" s="34">
        <f>RTM_IEX!H80</f>
        <v>148.78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10.972360000000002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101.78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831.6527616434812</v>
      </c>
      <c r="P81" s="36">
        <v>110.86999999999999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34.340000000000003</v>
      </c>
      <c r="U81" s="37">
        <f>SUMPRODUCT(LTA!J81:AN81,LTA!J$102:AN$102,LTA!J$103:AN$103)</f>
        <v>55.959999999999994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248.12</v>
      </c>
      <c r="Z81" s="34">
        <f>IEX!N81</f>
        <v>0</v>
      </c>
      <c r="AA81" s="75">
        <f>STOA!H81</f>
        <v>0.63</v>
      </c>
      <c r="AB81" s="75">
        <f>-STOA!N81</f>
        <v>-309.77</v>
      </c>
      <c r="AC81">
        <f t="shared" si="3"/>
        <v>16.125977550244126</v>
      </c>
      <c r="AD81">
        <f t="shared" si="4"/>
        <v>1281.4691440932372</v>
      </c>
      <c r="AE81">
        <f>'IDT-1'!B81</f>
        <v>0</v>
      </c>
      <c r="AF81" s="24"/>
      <c r="AG81">
        <f t="shared" si="5"/>
        <v>1281.4691440932372</v>
      </c>
      <c r="AI81" s="34">
        <f>PXIL!H81</f>
        <v>0</v>
      </c>
      <c r="AJ81" s="34">
        <f>PXIL!N81</f>
        <v>0</v>
      </c>
      <c r="AK81" s="34">
        <f>RTM_IEX!H81</f>
        <v>174.9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11.180960000000001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101.78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820.12004518328774</v>
      </c>
      <c r="P82" s="36">
        <v>110.86999999999999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34.67</v>
      </c>
      <c r="U82" s="37">
        <f>SUMPRODUCT(LTA!J82:AN82,LTA!J$102:AN$102,LTA!J$103:AN$103)</f>
        <v>55.959999999999994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303.52999999999997</v>
      </c>
      <c r="Z82" s="34">
        <f>IEX!N82</f>
        <v>0</v>
      </c>
      <c r="AA82" s="75">
        <f>STOA!H82</f>
        <v>0.63</v>
      </c>
      <c r="AB82" s="75">
        <f>-STOA!N82</f>
        <v>-309.77</v>
      </c>
      <c r="AC82">
        <f t="shared" si="3"/>
        <v>16.136190971978507</v>
      </c>
      <c r="AD82">
        <f t="shared" si="4"/>
        <v>1282.6748142113095</v>
      </c>
      <c r="AE82">
        <f>'IDT-1'!B82</f>
        <v>16.213000000000001</v>
      </c>
      <c r="AF82" s="24"/>
      <c r="AG82">
        <f t="shared" si="5"/>
        <v>1298.8878142113094</v>
      </c>
      <c r="AI82" s="34">
        <f>PXIL!H82</f>
        <v>0</v>
      </c>
      <c r="AJ82" s="34">
        <f>PXIL!N82</f>
        <v>0</v>
      </c>
      <c r="AK82" s="34">
        <f>RTM_IEX!H82</f>
        <v>131.69999999999999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11.180960000000001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798.13711753501912</v>
      </c>
      <c r="P83" s="36">
        <v>110.86999999999999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38.33</v>
      </c>
      <c r="U83" s="37">
        <f>SUMPRODUCT(LTA!J83:AN83,LTA!J$102:AN$102,LTA!J$103:AN$103)</f>
        <v>63.959999999999994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422.58</v>
      </c>
      <c r="Z83" s="34">
        <f>IEX!N83</f>
        <v>0</v>
      </c>
      <c r="AA83" s="75">
        <f>STOA!H83</f>
        <v>0.63</v>
      </c>
      <c r="AB83" s="75">
        <f>-STOA!N83</f>
        <v>-309.77</v>
      </c>
      <c r="AC83">
        <f t="shared" si="3"/>
        <v>16.402026379733044</v>
      </c>
      <c r="AD83">
        <f t="shared" si="4"/>
        <v>1314.056051155286</v>
      </c>
      <c r="AE83">
        <f>'IDT-1'!B83</f>
        <v>27.86</v>
      </c>
      <c r="AF83" s="24"/>
      <c r="AG83">
        <f t="shared" si="5"/>
        <v>1341.9160511552859</v>
      </c>
      <c r="AI83" s="34">
        <f>PXIL!H83</f>
        <v>0</v>
      </c>
      <c r="AJ83" s="34">
        <f>PXIL!N83</f>
        <v>0</v>
      </c>
      <c r="AK83" s="34">
        <f>RTM_IEX!H83</f>
        <v>56.79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11.180960000000001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792.19686670210774</v>
      </c>
      <c r="P84" s="36">
        <v>110.86999999999999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39.67</v>
      </c>
      <c r="U84" s="37">
        <f>SUMPRODUCT(LTA!J84:AN84,LTA!J$102:AN$102,LTA!J$103:AN$103)</f>
        <v>64.459999999999994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385.04</v>
      </c>
      <c r="Z84" s="34">
        <f>IEX!N84</f>
        <v>0</v>
      </c>
      <c r="AA84" s="75">
        <f>STOA!H84</f>
        <v>0.63</v>
      </c>
      <c r="AB84" s="75">
        <f>-STOA!N84</f>
        <v>-309.77</v>
      </c>
      <c r="AC84">
        <f t="shared" si="3"/>
        <v>16.084588272736593</v>
      </c>
      <c r="AD84">
        <f t="shared" si="4"/>
        <v>1276.5832384293717</v>
      </c>
      <c r="AE84">
        <f>'IDT-1'!B84</f>
        <v>45.973999999999997</v>
      </c>
      <c r="AF84" s="24"/>
      <c r="AG84">
        <f t="shared" si="5"/>
        <v>1322.5572384293716</v>
      </c>
      <c r="AI84" s="34">
        <f>PXIL!H84</f>
        <v>0</v>
      </c>
      <c r="AJ84" s="34">
        <f>PXIL!N84</f>
        <v>0</v>
      </c>
      <c r="AK84" s="34">
        <f>RTM_IEX!H84</f>
        <v>60.64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11.180960000000001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784.12012943553646</v>
      </c>
      <c r="P85" s="36">
        <v>110.86999999999999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37.33</v>
      </c>
      <c r="U85" s="37">
        <f>SUMPRODUCT(LTA!J85:AN85,LTA!J$102:AN$102,LTA!J$103:AN$103)</f>
        <v>73.760000000000005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323.43</v>
      </c>
      <c r="Z85" s="34">
        <f>IEX!N85</f>
        <v>0</v>
      </c>
      <c r="AA85" s="75">
        <f>STOA!H85</f>
        <v>0.63</v>
      </c>
      <c r="AB85" s="75">
        <f>-STOA!N85</f>
        <v>-309.77</v>
      </c>
      <c r="AC85">
        <f t="shared" si="3"/>
        <v>15.46881167969739</v>
      </c>
      <c r="AD85">
        <f t="shared" si="4"/>
        <v>1203.8922777558391</v>
      </c>
      <c r="AE85">
        <f>'IDT-1'!B85</f>
        <v>87.703999999999994</v>
      </c>
      <c r="AF85" s="24"/>
      <c r="AG85">
        <f t="shared" si="5"/>
        <v>1291.5962777558391</v>
      </c>
      <c r="AI85" s="34">
        <f>PXIL!H85</f>
        <v>0</v>
      </c>
      <c r="AJ85" s="34">
        <f>PXIL!N85</f>
        <v>0</v>
      </c>
      <c r="AK85" s="34">
        <f>RTM_IEX!H85</f>
        <v>50.06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11.180960000000001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776.11283759553646</v>
      </c>
      <c r="P86" s="36">
        <v>110.86999999999999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37.67</v>
      </c>
      <c r="U86" s="37">
        <f>SUMPRODUCT(LTA!J86:AN86,LTA!J$102:AN$102,LTA!J$103:AN$103)</f>
        <v>73.459999999999994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270.49</v>
      </c>
      <c r="Z86" s="34">
        <f>IEX!N86</f>
        <v>0</v>
      </c>
      <c r="AA86" s="75">
        <f>STOA!H86</f>
        <v>0.63</v>
      </c>
      <c r="AB86" s="75">
        <f>-STOA!N86</f>
        <v>-309.77</v>
      </c>
      <c r="AC86">
        <f t="shared" si="3"/>
        <v>14.989530428241396</v>
      </c>
      <c r="AD86">
        <f t="shared" si="4"/>
        <v>1147.3142671672956</v>
      </c>
      <c r="AE86">
        <f>'IDT-1'!B86</f>
        <v>122.096</v>
      </c>
      <c r="AF86" s="24"/>
      <c r="AG86">
        <f t="shared" si="5"/>
        <v>1269.4102671672956</v>
      </c>
      <c r="AI86" s="34">
        <f>PXIL!H86</f>
        <v>0</v>
      </c>
      <c r="AJ86" s="34">
        <f>PXIL!N86</f>
        <v>0</v>
      </c>
      <c r="AK86" s="34">
        <f>RTM_IEX!H86</f>
        <v>53.91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11.180960000000001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770.17258676262509</v>
      </c>
      <c r="P87" s="36">
        <v>110.86999999999999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40.33</v>
      </c>
      <c r="U87" s="37">
        <f>SUMPRODUCT(LTA!J87:AN87,LTA!J$102:AN$102,LTA!J$103:AN$103)</f>
        <v>73.959999999999994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166.53</v>
      </c>
      <c r="Z87" s="34">
        <f>IEX!N87</f>
        <v>0</v>
      </c>
      <c r="AA87" s="75">
        <f>STOA!H87</f>
        <v>0.63</v>
      </c>
      <c r="AB87" s="75">
        <f>-STOA!N87</f>
        <v>-309.77</v>
      </c>
      <c r="AC87">
        <f t="shared" si="3"/>
        <v>14.11534032124494</v>
      </c>
      <c r="AD87">
        <f t="shared" si="4"/>
        <v>1044.1182064413804</v>
      </c>
      <c r="AE87">
        <f>'IDT-1'!B87</f>
        <v>179.16900000000001</v>
      </c>
      <c r="AF87" s="24"/>
      <c r="AG87">
        <f t="shared" si="5"/>
        <v>1223.2872064413805</v>
      </c>
      <c r="AI87" s="34">
        <f>PXIL!H87</f>
        <v>0</v>
      </c>
      <c r="AJ87" s="34">
        <f>PXIL!N87</f>
        <v>0</v>
      </c>
      <c r="AK87" s="34">
        <f>RTM_IEX!H87</f>
        <v>72.19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11.180960000000001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761.8912943229335</v>
      </c>
      <c r="P88" s="36">
        <v>110.86999999999999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39.33</v>
      </c>
      <c r="U88" s="37">
        <f>SUMPRODUCT(LTA!J88:AN88,LTA!J$102:AN$102,LTA!J$103:AN$103)</f>
        <v>73.5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153.05000000000001</v>
      </c>
      <c r="Z88" s="34">
        <f>IEX!N88</f>
        <v>0</v>
      </c>
      <c r="AA88" s="75">
        <f>STOA!H88</f>
        <v>0.63</v>
      </c>
      <c r="AB88" s="75">
        <f>-STOA!N88</f>
        <v>-309.77</v>
      </c>
      <c r="AC88">
        <f t="shared" si="3"/>
        <v>13.871729464751528</v>
      </c>
      <c r="AD88">
        <f t="shared" si="4"/>
        <v>1015.3605248581821</v>
      </c>
      <c r="AE88">
        <f>'IDT-1'!B88</f>
        <v>188.29599999999999</v>
      </c>
      <c r="AF88" s="24"/>
      <c r="AG88">
        <f t="shared" si="5"/>
        <v>1203.6565248581821</v>
      </c>
      <c r="AI88" s="34">
        <f>PXIL!H88</f>
        <v>0</v>
      </c>
      <c r="AJ88" s="34">
        <f>PXIL!N88</f>
        <v>0</v>
      </c>
      <c r="AK88" s="34">
        <f>RTM_IEX!H88</f>
        <v>66.41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11.180960000000001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761.89134831135527</v>
      </c>
      <c r="P89" s="36">
        <v>110.86999999999999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39.33</v>
      </c>
      <c r="U89" s="37">
        <f>SUMPRODUCT(LTA!J89:AN89,LTA!J$102:AN$102,LTA!J$103:AN$103)</f>
        <v>74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110.7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13.495997918254272</v>
      </c>
      <c r="AD89">
        <f t="shared" si="4"/>
        <v>971.0063103931011</v>
      </c>
      <c r="AE89">
        <f>'IDT-1'!B89</f>
        <v>202.61600000000001</v>
      </c>
      <c r="AF89" s="24"/>
      <c r="AG89">
        <f t="shared" si="5"/>
        <v>1173.6223103931011</v>
      </c>
      <c r="AI89" s="34">
        <f>PXIL!H89</f>
        <v>0</v>
      </c>
      <c r="AJ89" s="34">
        <f>PXIL!N89</f>
        <v>0</v>
      </c>
      <c r="AK89" s="34">
        <f>RTM_IEX!H89</f>
        <v>63.53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11.180960000000001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761.89134831135527</v>
      </c>
      <c r="P90" s="36">
        <v>110.86999999999999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39.33</v>
      </c>
      <c r="U90" s="37">
        <f>SUMPRODUCT(LTA!J90:AN90,LTA!J$102:AN$102,LTA!J$103:AN$103)</f>
        <v>74.5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224.29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14.50282191825427</v>
      </c>
      <c r="AD90">
        <f t="shared" si="4"/>
        <v>1089.859486393101</v>
      </c>
      <c r="AE90">
        <f>'IDT-1'!B90</f>
        <v>59</v>
      </c>
      <c r="AF90" s="24"/>
      <c r="AG90">
        <f t="shared" si="5"/>
        <v>1148.859486393101</v>
      </c>
      <c r="AI90" s="34">
        <f>PXIL!H90</f>
        <v>0</v>
      </c>
      <c r="AJ90" s="34">
        <f>PXIL!N90</f>
        <v>0</v>
      </c>
      <c r="AK90" s="34">
        <f>RTM_IEX!H90</f>
        <v>69.3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11.180960000000001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746.66176115813244</v>
      </c>
      <c r="P91" s="36">
        <v>110.86999999999999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38.67</v>
      </c>
      <c r="U91" s="37">
        <f>SUMPRODUCT(LTA!J91:AN91,LTA!J$102:AN$102,LTA!J$103:AN$103)</f>
        <v>72.539999999999992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226.21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14.813638770596404</v>
      </c>
      <c r="AD91">
        <f t="shared" si="4"/>
        <v>1017.109082387536</v>
      </c>
      <c r="AE91">
        <f>'IDT-1'!B91</f>
        <v>94</v>
      </c>
      <c r="AF91" s="24"/>
      <c r="AG91">
        <f t="shared" si="5"/>
        <v>1111.1090823875361</v>
      </c>
      <c r="AI91" s="34">
        <f>PXIL!H91</f>
        <v>0</v>
      </c>
      <c r="AJ91" s="34">
        <f>PXIL!N91</f>
        <v>0</v>
      </c>
      <c r="AK91" s="34">
        <f>RTM_IEX!H91</f>
        <v>67.38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11.180960000000001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746.66176115813244</v>
      </c>
      <c r="P92" s="36">
        <v>110.86999999999999</v>
      </c>
      <c r="Q92" s="36">
        <v>38.14</v>
      </c>
      <c r="R92" s="38">
        <v>0</v>
      </c>
      <c r="S92" s="38">
        <v>0</v>
      </c>
      <c r="T92" s="37">
        <f>SUMPRODUCT(LTA!J92:AN92,LTA!J$101:AN$101,LTA!J$103:AN$103)</f>
        <v>38.33</v>
      </c>
      <c r="U92" s="37">
        <f>SUMPRODUCT(LTA!J92:AN92,LTA!J$102:AN$102,LTA!J$103:AN$103)</f>
        <v>71.34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217.55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14.7036827705964</v>
      </c>
      <c r="AD92">
        <f t="shared" si="4"/>
        <v>1004.1290383875358</v>
      </c>
      <c r="AE92">
        <f>'IDT-1'!B92</f>
        <v>76</v>
      </c>
      <c r="AF92" s="24"/>
      <c r="AG92">
        <f t="shared" si="5"/>
        <v>1080.1290383875357</v>
      </c>
      <c r="AI92" s="34">
        <f>PXIL!H92</f>
        <v>0</v>
      </c>
      <c r="AJ92" s="34">
        <f>PXIL!N92</f>
        <v>0</v>
      </c>
      <c r="AK92" s="34">
        <f>RTM_IEX!H92</f>
        <v>64.489999999999995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11.180960000000001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737.48100739153415</v>
      </c>
      <c r="P93" s="36">
        <v>110.86999999999999</v>
      </c>
      <c r="Q93" s="36">
        <v>38.14</v>
      </c>
      <c r="R93" s="38">
        <v>0</v>
      </c>
      <c r="S93" s="38">
        <v>0</v>
      </c>
      <c r="T93" s="37">
        <f>SUMPRODUCT(LTA!J93:AN93,LTA!J$101:AN$101,LTA!J$103:AN$103)</f>
        <v>42.67</v>
      </c>
      <c r="U93" s="37">
        <f>SUMPRODUCT(LTA!J93:AN93,LTA!J$102:AN$102,LTA!J$103:AN$103)</f>
        <v>74.14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173.27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14.178928438956978</v>
      </c>
      <c r="AD93">
        <f t="shared" si="4"/>
        <v>942.18303895257736</v>
      </c>
      <c r="AE93">
        <f>'IDT-1'!B93</f>
        <v>86</v>
      </c>
      <c r="AF93" s="24"/>
      <c r="AG93">
        <f t="shared" si="5"/>
        <v>1028.1830389525774</v>
      </c>
      <c r="AI93" s="34">
        <f>PXIL!H93</f>
        <v>0</v>
      </c>
      <c r="AJ93" s="34">
        <f>PXIL!N93</f>
        <v>0</v>
      </c>
      <c r="AK93" s="34">
        <f>RTM_IEX!H93</f>
        <v>32.729999999999997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11.180960000000001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737.48100739153415</v>
      </c>
      <c r="P94" s="36">
        <v>110.86999999999999</v>
      </c>
      <c r="Q94" s="36">
        <v>38.14</v>
      </c>
      <c r="R94" s="38">
        <v>0</v>
      </c>
      <c r="S94" s="38">
        <v>0</v>
      </c>
      <c r="T94" s="37">
        <f>SUMPRODUCT(LTA!J94:AN94,LTA!J$101:AN$101,LTA!J$103:AN$103)</f>
        <v>41.67</v>
      </c>
      <c r="U94" s="37">
        <f>SUMPRODUCT(LTA!J94:AN94,LTA!J$102:AN$102,LTA!J$103:AN$103)</f>
        <v>73.44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102.04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13.606720438956978</v>
      </c>
      <c r="AD94">
        <f t="shared" si="4"/>
        <v>874.63524695257729</v>
      </c>
      <c r="AE94">
        <f>'IDT-1'!B94</f>
        <v>129</v>
      </c>
      <c r="AF94" s="24"/>
      <c r="AG94">
        <f t="shared" si="5"/>
        <v>1003.6352469525773</v>
      </c>
      <c r="AI94" s="34">
        <f>PXIL!H94</f>
        <v>0</v>
      </c>
      <c r="AJ94" s="34">
        <f>PXIL!N94</f>
        <v>0</v>
      </c>
      <c r="AK94" s="34">
        <f>RTM_IEX!H94</f>
        <v>37.54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11.180960000000001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737.48100739153415</v>
      </c>
      <c r="P95" s="36">
        <v>110.86999999999999</v>
      </c>
      <c r="Q95" s="36">
        <v>38.14</v>
      </c>
      <c r="R95" s="38">
        <v>0</v>
      </c>
      <c r="S95" s="38">
        <v>0</v>
      </c>
      <c r="T95" s="37">
        <f>SUMPRODUCT(LTA!J95:AN95,LTA!J$101:AN$101,LTA!J$103:AN$103)</f>
        <v>38.67</v>
      </c>
      <c r="U95" s="37">
        <f>SUMPRODUCT(LTA!J95:AN95,LTA!J$102:AN$102,LTA!J$103:AN$103)</f>
        <v>73.94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38.5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12.748162368767385</v>
      </c>
      <c r="AD95">
        <f t="shared" si="4"/>
        <v>889.29380502276695</v>
      </c>
      <c r="AE95">
        <f>'IDT-1'!B95</f>
        <v>102</v>
      </c>
      <c r="AF95" s="24"/>
      <c r="AG95">
        <f t="shared" si="5"/>
        <v>991.29380502276695</v>
      </c>
      <c r="AI95" s="34">
        <f>PXIL!H95</f>
        <v>0</v>
      </c>
      <c r="AJ95" s="34">
        <f>PXIL!N95</f>
        <v>0</v>
      </c>
      <c r="AK95" s="34">
        <f>RTM_IEX!H95</f>
        <v>59.67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11.180960000000001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737.48100739153415</v>
      </c>
      <c r="P96" s="36">
        <v>110.86999999999999</v>
      </c>
      <c r="Q96" s="36">
        <v>38.14</v>
      </c>
      <c r="R96" s="38">
        <v>0</v>
      </c>
      <c r="S96" s="38">
        <v>0</v>
      </c>
      <c r="T96" s="37">
        <f>SUMPRODUCT(LTA!J96:AN96,LTA!J$101:AN$101,LTA!J$103:AN$103)</f>
        <v>38.340000000000003</v>
      </c>
      <c r="U96" s="37">
        <f>SUMPRODUCT(LTA!J96:AN96,LTA!J$102:AN$102,LTA!J$103:AN$103)</f>
        <v>74.740000000000009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12.444922368767386</v>
      </c>
      <c r="AD96">
        <f t="shared" si="4"/>
        <v>853.49704502276677</v>
      </c>
      <c r="AE96">
        <f>'IDT-1'!B96</f>
        <v>106</v>
      </c>
      <c r="AF96" s="24"/>
      <c r="AG96">
        <f t="shared" si="5"/>
        <v>959.49704502276677</v>
      </c>
      <c r="AI96" s="34">
        <f>PXIL!H96</f>
        <v>0</v>
      </c>
      <c r="AJ96" s="34">
        <f>PXIL!N96</f>
        <v>0</v>
      </c>
      <c r="AK96" s="34">
        <f>RTM_IEX!H96</f>
        <v>61.6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11.180960000000001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709.41288055911116</v>
      </c>
      <c r="P97" s="36">
        <v>110.86999999999999</v>
      </c>
      <c r="Q97" s="36">
        <v>38.14</v>
      </c>
      <c r="R97" s="38">
        <v>0</v>
      </c>
      <c r="S97" s="38">
        <v>0</v>
      </c>
      <c r="T97" s="37">
        <f>SUMPRODUCT(LTA!J97:AN97,LTA!J$101:AN$101,LTA!J$103:AN$103)</f>
        <v>38.340000000000003</v>
      </c>
      <c r="U97" s="37">
        <f>SUMPRODUCT(LTA!J97:AN97,LTA!J$102:AN$102,LTA!J$103:AN$103)</f>
        <v>75.539999999999992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12.456698103375032</v>
      </c>
      <c r="AD97">
        <f t="shared" si="4"/>
        <v>854.88714245573624</v>
      </c>
      <c r="AE97">
        <f>'IDT-1'!B97</f>
        <v>76</v>
      </c>
      <c r="AF97" s="24"/>
      <c r="AG97">
        <f t="shared" si="5"/>
        <v>930.88714245573624</v>
      </c>
      <c r="AI97" s="34">
        <f>PXIL!H97</f>
        <v>0</v>
      </c>
      <c r="AJ97" s="34">
        <f>PXIL!N97</f>
        <v>0</v>
      </c>
      <c r="AK97" s="34">
        <f>RTM_IEX!H97</f>
        <v>105.88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11.180960000000001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682.66558091015929</v>
      </c>
      <c r="P98" s="36">
        <v>110.86999999999999</v>
      </c>
      <c r="Q98" s="36">
        <v>38.14</v>
      </c>
      <c r="R98" s="38">
        <v>0</v>
      </c>
      <c r="S98" s="38">
        <v>0</v>
      </c>
      <c r="T98" s="37">
        <f>SUMPRODUCT(LTA!J98:AN98,LTA!J$101:AN$101,LTA!J$103:AN$103)</f>
        <v>38.340000000000003</v>
      </c>
      <c r="U98" s="37">
        <f>SUMPRODUCT(LTA!J98:AN98,LTA!J$102:AN$102,LTA!J$103:AN$103)</f>
        <v>76.84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12.388596786323838</v>
      </c>
      <c r="AD98">
        <f t="shared" si="4"/>
        <v>846.84794412383553</v>
      </c>
      <c r="AE98">
        <f>'IDT-1'!B98</f>
        <v>47</v>
      </c>
      <c r="AF98" s="24"/>
      <c r="AG98">
        <f t="shared" si="5"/>
        <v>893.84794412383553</v>
      </c>
      <c r="AI98" s="34">
        <f>PXIL!H98</f>
        <v>0</v>
      </c>
      <c r="AJ98" s="34">
        <f>PXIL!N98</f>
        <v>0</v>
      </c>
      <c r="AK98" s="34">
        <f>RTM_IEX!H98</f>
        <v>123.22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0.26403544999999984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2.1053350899104122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17.870395907224221</v>
      </c>
      <c r="P99" s="36">
        <f t="shared" si="6"/>
        <v>2.5452584760835535</v>
      </c>
      <c r="Q99" s="36">
        <f t="shared" si="6"/>
        <v>0.77766249999999981</v>
      </c>
      <c r="R99" s="38">
        <f t="shared" si="6"/>
        <v>0.48184008024953351</v>
      </c>
      <c r="S99" s="38">
        <f t="shared" si="6"/>
        <v>0</v>
      </c>
      <c r="T99" s="37">
        <f t="shared" si="6"/>
        <v>5.2634349999999985</v>
      </c>
      <c r="U99" s="37">
        <f t="shared" si="6"/>
        <v>1.5211300000000008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2.2016349999999996</v>
      </c>
      <c r="Z99" s="34">
        <f t="shared" si="6"/>
        <v>0</v>
      </c>
      <c r="AA99" s="75">
        <f t="shared" si="6"/>
        <v>0.40167000000000036</v>
      </c>
      <c r="AB99" s="75">
        <f t="shared" si="6"/>
        <v>-6.5407599999999988</v>
      </c>
      <c r="AC99">
        <f t="shared" si="6"/>
        <v>0.34383862509810825</v>
      </c>
      <c r="AD99">
        <f t="shared" si="6"/>
        <v>27.38913637836961</v>
      </c>
      <c r="AE99">
        <f t="shared" si="6"/>
        <v>0.59207775000000007</v>
      </c>
      <c r="AG99">
        <f t="shared" si="6"/>
        <v>27.981214128369611</v>
      </c>
      <c r="AI99">
        <f t="shared" si="6"/>
        <v>0</v>
      </c>
      <c r="AJ99">
        <f t="shared" si="6"/>
        <v>0</v>
      </c>
      <c r="AK99">
        <f t="shared" si="6"/>
        <v>0.87283749999999993</v>
      </c>
      <c r="AL99">
        <f t="shared" si="6"/>
        <v>-3.15E-2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45365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6.1824500000000002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701.28001343671485</v>
      </c>
      <c r="P3" s="36">
        <v>68.037376113532076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43.33</v>
      </c>
      <c r="U3" s="37">
        <f>SUMPRODUCT(LTA!J3:AN3,LTA!J$102:AN$102,LTA!J$104:AN$104)</f>
        <v>117.5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-124</v>
      </c>
      <c r="AA3" s="75">
        <f>STOA!I3</f>
        <v>0</v>
      </c>
      <c r="AB3" s="75">
        <f>-STOA!O3</f>
        <v>-434.03</v>
      </c>
      <c r="AC3">
        <f>SUMIF(B3:AB3,"&gt;0")*$AC$2-SUMIF(B3:AB3,"&lt;0")*($AC$2/(1-$AC$2))+SUMIF(AI3:AR3,"&gt;0")*$AC$2-SUMIF(AI3:AR3,"&lt;0")*($AC$2/(1-$AC$2))</f>
        <v>13.18075079744192</v>
      </c>
      <c r="AD3">
        <f>SUM(B3:AB3,AI3:AV3)-AC3</f>
        <v>435.16908875280507</v>
      </c>
      <c r="AE3">
        <f>'IDT-1'!C3</f>
        <v>0</v>
      </c>
      <c r="AF3" s="24"/>
      <c r="AG3">
        <f>SUM(AD3:AF3)</f>
        <v>435.16908875280507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6.1824500000000002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702.70296538122466</v>
      </c>
      <c r="P4" s="36">
        <v>68.037376113532076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44</v>
      </c>
      <c r="U4" s="37">
        <f>SUMPRODUCT(LTA!J4:AN4,LTA!J$102:AN$102,LTA!J$104:AN$104)</f>
        <v>117.56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-139</v>
      </c>
      <c r="AA4" s="75">
        <f>STOA!I4</f>
        <v>0</v>
      </c>
      <c r="AB4" s="75">
        <f>-STOA!O4</f>
        <v>-434.03</v>
      </c>
      <c r="AC4">
        <f t="shared" ref="AC4:AC67" si="0">SUMIF(B4:AB4,"&gt;0")*$AC$2-SUMIF(B4:AB4,"&lt;0")*($AC$2/(1-$AC$2))+SUMIF(AI4:AR4,"&gt;0")*$AC$2-SUMIF(AI4:AR4,"&lt;0")*($AC$2/(1-$AC$2))</f>
        <v>13.325902959649138</v>
      </c>
      <c r="AD4">
        <f t="shared" ref="AD4:AD67" si="1">SUM(B4:AB4,AI4:AV4)-AC4</f>
        <v>422.17688853510771</v>
      </c>
      <c r="AE4">
        <f>'IDT-1'!C4</f>
        <v>0</v>
      </c>
      <c r="AF4" s="24"/>
      <c r="AG4">
        <f t="shared" ref="AG4:AG67" si="2">SUM(AD4:AF4)</f>
        <v>422.17688853510771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6.1824500000000002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701.35215737175315</v>
      </c>
      <c r="P5" s="36">
        <v>68.037376113532076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44.67</v>
      </c>
      <c r="U5" s="37">
        <f>SUMPRODUCT(LTA!J5:AN5,LTA!J$102:AN$102,LTA!J$104:AN$104)</f>
        <v>117.53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-149</v>
      </c>
      <c r="AA5" s="75">
        <f>STOA!I5</f>
        <v>0</v>
      </c>
      <c r="AB5" s="75">
        <f>-STOA!O5</f>
        <v>-434.03</v>
      </c>
      <c r="AC5">
        <f t="shared" si="0"/>
        <v>13.404643749618467</v>
      </c>
      <c r="AD5">
        <f t="shared" si="1"/>
        <v>411.38733973566673</v>
      </c>
      <c r="AE5">
        <f>'IDT-1'!C5</f>
        <v>0</v>
      </c>
      <c r="AF5" s="24"/>
      <c r="AG5">
        <f t="shared" si="2"/>
        <v>411.38733973566673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6.1824500000000002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701.35288899312548</v>
      </c>
      <c r="P6" s="36">
        <v>68.037376113532076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46</v>
      </c>
      <c r="U6" s="37">
        <f>SUMPRODUCT(LTA!J6:AN6,LTA!J$102:AN$102,LTA!J$104:AN$104)</f>
        <v>117.17999999999999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-164</v>
      </c>
      <c r="AA6" s="75">
        <f>STOA!I6</f>
        <v>0</v>
      </c>
      <c r="AB6" s="75">
        <f>-STOA!O6</f>
        <v>-434.03</v>
      </c>
      <c r="AC6">
        <f t="shared" si="0"/>
        <v>13.53994926111133</v>
      </c>
      <c r="AD6">
        <f t="shared" si="1"/>
        <v>397.23276584554623</v>
      </c>
      <c r="AE6">
        <f>'IDT-1'!C6</f>
        <v>0</v>
      </c>
      <c r="AF6" s="24"/>
      <c r="AG6">
        <f t="shared" si="2"/>
        <v>397.23276584554623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6.1824500000000002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663.91623320645726</v>
      </c>
      <c r="P7" s="36">
        <v>64.256957098210052</v>
      </c>
      <c r="Q7" s="36">
        <v>22.049999999999997</v>
      </c>
      <c r="R7" s="38">
        <v>0</v>
      </c>
      <c r="S7" s="38">
        <v>0</v>
      </c>
      <c r="T7" s="37">
        <f>SUMPRODUCT(LTA!J7:AN7,LTA!J$101:AN$101,LTA!J$104:AN$104)</f>
        <v>47.33</v>
      </c>
      <c r="U7" s="37">
        <f>SUMPRODUCT(LTA!J7:AN7,LTA!J$102:AN$102,LTA!J$104:AN$104)</f>
        <v>117.11999999999999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-142</v>
      </c>
      <c r="AA7" s="75">
        <f>STOA!I7</f>
        <v>0</v>
      </c>
      <c r="AB7" s="75">
        <f>-STOA!O7</f>
        <v>-434.03</v>
      </c>
      <c r="AC7">
        <f t="shared" si="0"/>
        <v>13.023003258063383</v>
      </c>
      <c r="AD7">
        <f t="shared" si="1"/>
        <v>380.39488647950049</v>
      </c>
      <c r="AE7">
        <f>'IDT-1'!C7</f>
        <v>0</v>
      </c>
      <c r="AF7" s="24"/>
      <c r="AG7">
        <f t="shared" si="2"/>
        <v>380.39488647950049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6.1824500000000002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644.58086702564071</v>
      </c>
      <c r="P8" s="36">
        <v>61.856710799170521</v>
      </c>
      <c r="Q8" s="36">
        <v>22.049999999999997</v>
      </c>
      <c r="R8" s="38">
        <v>0</v>
      </c>
      <c r="S8" s="38">
        <v>0</v>
      </c>
      <c r="T8" s="37">
        <f>SUMPRODUCT(LTA!J8:AN8,LTA!J$101:AN$101,LTA!J$104:AN$104)</f>
        <v>47.67</v>
      </c>
      <c r="U8" s="37">
        <f>SUMPRODUCT(LTA!J8:AN8,LTA!J$102:AN$102,LTA!J$104:AN$104)</f>
        <v>117.03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-137</v>
      </c>
      <c r="AA8" s="75">
        <f>STOA!I8</f>
        <v>0</v>
      </c>
      <c r="AB8" s="75">
        <f>-STOA!O8</f>
        <v>-434.03</v>
      </c>
      <c r="AC8">
        <f t="shared" si="0"/>
        <v>12.800168324608149</v>
      </c>
      <c r="AD8">
        <f t="shared" si="1"/>
        <v>364.13210893309969</v>
      </c>
      <c r="AE8">
        <f>'IDT-1'!C8</f>
        <v>0</v>
      </c>
      <c r="AF8" s="24"/>
      <c r="AG8">
        <f t="shared" si="2"/>
        <v>364.13210893309969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6.1824500000000002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637.20064486356546</v>
      </c>
      <c r="P9" s="36">
        <v>61.856710799170521</v>
      </c>
      <c r="Q9" s="36">
        <v>22.049999999999997</v>
      </c>
      <c r="R9" s="38">
        <v>0</v>
      </c>
      <c r="S9" s="38">
        <v>0</v>
      </c>
      <c r="T9" s="37">
        <f>SUMPRODUCT(LTA!J9:AN9,LTA!J$101:AN$101,LTA!J$104:AN$104)</f>
        <v>48</v>
      </c>
      <c r="U9" s="37">
        <f>SUMPRODUCT(LTA!J9:AN9,LTA!J$102:AN$102,LTA!J$104:AN$104)</f>
        <v>116.86999999999999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-147</v>
      </c>
      <c r="AA9" s="75">
        <f>STOA!I9</f>
        <v>0</v>
      </c>
      <c r="AB9" s="75">
        <f>-STOA!O9</f>
        <v>-434.03</v>
      </c>
      <c r="AC9">
        <f t="shared" si="0"/>
        <v>12.824314035695608</v>
      </c>
      <c r="AD9">
        <f t="shared" si="1"/>
        <v>346.89774105993695</v>
      </c>
      <c r="AE9">
        <f>'IDT-1'!C9</f>
        <v>0</v>
      </c>
      <c r="AF9" s="24"/>
      <c r="AG9">
        <f t="shared" si="2"/>
        <v>346.89774105993695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6.1824500000000002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637.20064486356546</v>
      </c>
      <c r="P10" s="36">
        <v>61.856710799170521</v>
      </c>
      <c r="Q10" s="36">
        <v>22.049999999999997</v>
      </c>
      <c r="R10" s="38">
        <v>0</v>
      </c>
      <c r="S10" s="38">
        <v>0</v>
      </c>
      <c r="T10" s="37">
        <f>SUMPRODUCT(LTA!J10:AN10,LTA!J$101:AN$101,LTA!J$104:AN$104)</f>
        <v>47</v>
      </c>
      <c r="U10" s="37">
        <f>SUMPRODUCT(LTA!J10:AN10,LTA!J$102:AN$102,LTA!J$104:AN$104)</f>
        <v>116.71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-152</v>
      </c>
      <c r="AA10" s="75">
        <f>STOA!I10</f>
        <v>0</v>
      </c>
      <c r="AB10" s="75">
        <f>-STOA!O10</f>
        <v>-434.03</v>
      </c>
      <c r="AC10">
        <f t="shared" si="0"/>
        <v>12.856925824320053</v>
      </c>
      <c r="AD10">
        <f t="shared" si="1"/>
        <v>340.7051292713125</v>
      </c>
      <c r="AE10">
        <f>'IDT-1'!C10</f>
        <v>0</v>
      </c>
      <c r="AF10" s="24"/>
      <c r="AG10">
        <f t="shared" si="2"/>
        <v>340.7051292713125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6.1824500000000002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628.1107661157987</v>
      </c>
      <c r="P11" s="36">
        <v>61.856710799170521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46.33</v>
      </c>
      <c r="U11" s="37">
        <f>SUMPRODUCT(LTA!J11:AN11,LTA!J$102:AN$102,LTA!J$104:AN$104)</f>
        <v>87.56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-87</v>
      </c>
      <c r="AA11" s="75">
        <f>STOA!I11</f>
        <v>0</v>
      </c>
      <c r="AB11" s="75">
        <f>-STOA!O11</f>
        <v>-434.03</v>
      </c>
      <c r="AC11">
        <f t="shared" si="0"/>
        <v>11.891257590721024</v>
      </c>
      <c r="AD11">
        <f t="shared" si="1"/>
        <v>357.26091875714485</v>
      </c>
      <c r="AE11">
        <f>'IDT-1'!C11</f>
        <v>0</v>
      </c>
      <c r="AF11" s="24"/>
      <c r="AG11">
        <f t="shared" si="2"/>
        <v>357.26091875714485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6.1824500000000002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628.1107661157987</v>
      </c>
      <c r="P12" s="36">
        <v>61.856710799170521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46</v>
      </c>
      <c r="U12" s="37">
        <f>SUMPRODUCT(LTA!J12:AN12,LTA!J$102:AN$102,LTA!J$104:AN$104)</f>
        <v>69.319999999999993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-92</v>
      </c>
      <c r="AA12" s="75">
        <f>STOA!I12</f>
        <v>0</v>
      </c>
      <c r="AB12" s="75">
        <f>-STOA!O12</f>
        <v>-434.03</v>
      </c>
      <c r="AC12">
        <f t="shared" si="0"/>
        <v>11.777625379345467</v>
      </c>
      <c r="AD12">
        <f t="shared" si="1"/>
        <v>333.80455096852023</v>
      </c>
      <c r="AE12">
        <f>'IDT-1'!C12</f>
        <v>0</v>
      </c>
      <c r="AF12" s="24"/>
      <c r="AG12">
        <f t="shared" si="2"/>
        <v>333.80455096852023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6.1824500000000002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629.38588534031226</v>
      </c>
      <c r="P13" s="36">
        <v>61.856710799170521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44.67</v>
      </c>
      <c r="U13" s="37">
        <f>SUMPRODUCT(LTA!J13:AN13,LTA!J$102:AN$102,LTA!J$104:AN$104)</f>
        <v>78.540000000000006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-107</v>
      </c>
      <c r="AA13" s="75">
        <f>STOA!I13</f>
        <v>0</v>
      </c>
      <c r="AB13" s="75">
        <f>-STOA!O13</f>
        <v>-434.03</v>
      </c>
      <c r="AC13">
        <f t="shared" si="0"/>
        <v>11.981679746704717</v>
      </c>
      <c r="AD13">
        <f t="shared" si="1"/>
        <v>327.76561582567462</v>
      </c>
      <c r="AE13">
        <f>'IDT-1'!C13</f>
        <v>0</v>
      </c>
      <c r="AF13" s="24"/>
      <c r="AG13">
        <f t="shared" si="2"/>
        <v>327.76561582567462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6.1824500000000002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629.38588534031226</v>
      </c>
      <c r="P14" s="36">
        <v>61.856710799170521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44</v>
      </c>
      <c r="U14" s="37">
        <f>SUMPRODUCT(LTA!J14:AN14,LTA!J$102:AN$102,LTA!J$104:AN$104)</f>
        <v>83.009999999999991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-112</v>
      </c>
      <c r="AA14" s="75">
        <f>STOA!I14</f>
        <v>0</v>
      </c>
      <c r="AB14" s="75">
        <f>-STOA!O14</f>
        <v>-434.03</v>
      </c>
      <c r="AC14">
        <f t="shared" si="0"/>
        <v>12.055955535329163</v>
      </c>
      <c r="AD14">
        <f t="shared" si="1"/>
        <v>326.49134003705024</v>
      </c>
      <c r="AE14">
        <f>'IDT-1'!C14</f>
        <v>0</v>
      </c>
      <c r="AF14" s="24"/>
      <c r="AG14">
        <f t="shared" si="2"/>
        <v>326.49134003705024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6.1824500000000002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624.15195210399895</v>
      </c>
      <c r="P15" s="36">
        <v>61.856710799170521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48.33</v>
      </c>
      <c r="U15" s="37">
        <f>SUMPRODUCT(LTA!J15:AN15,LTA!J$102:AN$102,LTA!J$104:AN$104)</f>
        <v>111.43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-122</v>
      </c>
      <c r="AA15" s="75">
        <f>STOA!I15</f>
        <v>0</v>
      </c>
      <c r="AB15" s="75">
        <f>-STOA!O15</f>
        <v>-434.03</v>
      </c>
      <c r="AC15">
        <f t="shared" si="0"/>
        <v>12.371802073393024</v>
      </c>
      <c r="AD15">
        <f t="shared" si="1"/>
        <v>343.69156026267308</v>
      </c>
      <c r="AE15">
        <f>'IDT-1'!C15</f>
        <v>0</v>
      </c>
      <c r="AF15" s="24"/>
      <c r="AG15">
        <f t="shared" si="2"/>
        <v>343.69156026267308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6.1824500000000002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624.15195210399895</v>
      </c>
      <c r="P16" s="36">
        <v>61.856710799170521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47.33</v>
      </c>
      <c r="U16" s="37">
        <f>SUMPRODUCT(LTA!J16:AN16,LTA!J$102:AN$102,LTA!J$104:AN$104)</f>
        <v>114.36999999999999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-117</v>
      </c>
      <c r="AA16" s="75">
        <f>STOA!I16</f>
        <v>0</v>
      </c>
      <c r="AB16" s="75">
        <f>-STOA!O16</f>
        <v>-434.03</v>
      </c>
      <c r="AC16">
        <f t="shared" si="0"/>
        <v>12.345742284768576</v>
      </c>
      <c r="AD16">
        <f t="shared" si="1"/>
        <v>350.65762005129761</v>
      </c>
      <c r="AE16">
        <f>'IDT-1'!C16</f>
        <v>0</v>
      </c>
      <c r="AF16" s="24"/>
      <c r="AG16">
        <f t="shared" si="2"/>
        <v>350.65762005129761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6.1824500000000002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622.79798610840794</v>
      </c>
      <c r="P17" s="36">
        <v>61.856710799170521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46</v>
      </c>
      <c r="U17" s="37">
        <f>SUMPRODUCT(LTA!J17:AN17,LTA!J$102:AN$102,LTA!J$104:AN$104)</f>
        <v>117.3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-117</v>
      </c>
      <c r="AA17" s="75">
        <f>STOA!I17</f>
        <v>0</v>
      </c>
      <c r="AB17" s="75">
        <f>-STOA!O17</f>
        <v>-434.03</v>
      </c>
      <c r="AC17">
        <f t="shared" si="0"/>
        <v>12.347808970405612</v>
      </c>
      <c r="AD17">
        <f t="shared" si="1"/>
        <v>350.90158737006936</v>
      </c>
      <c r="AE17">
        <f>'IDT-1'!C17</f>
        <v>0</v>
      </c>
      <c r="AF17" s="24"/>
      <c r="AG17">
        <f t="shared" si="2"/>
        <v>350.90158737006936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6.1824500000000002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627.42886218840795</v>
      </c>
      <c r="P18" s="36">
        <v>61.856710799170521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44</v>
      </c>
      <c r="U18" s="37">
        <f>SUMPRODUCT(LTA!J18:AN18,LTA!J$102:AN$102,LTA!J$104:AN$104)</f>
        <v>117.1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-112</v>
      </c>
      <c r="AA18" s="75">
        <f>STOA!I18</f>
        <v>0</v>
      </c>
      <c r="AB18" s="75">
        <f>-STOA!O18</f>
        <v>-434.03</v>
      </c>
      <c r="AC18">
        <f t="shared" si="0"/>
        <v>12.325872540853165</v>
      </c>
      <c r="AD18">
        <f t="shared" si="1"/>
        <v>358.35439987962189</v>
      </c>
      <c r="AE18">
        <f>'IDT-1'!C18</f>
        <v>0</v>
      </c>
      <c r="AF18" s="24"/>
      <c r="AG18">
        <f t="shared" si="2"/>
        <v>358.35439987962189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6.1824500000000002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660.23590549133996</v>
      </c>
      <c r="P19" s="36">
        <v>61.857148651763083</v>
      </c>
      <c r="Q19" s="36">
        <v>18.759999999999998</v>
      </c>
      <c r="R19" s="38">
        <v>0</v>
      </c>
      <c r="S19" s="38">
        <v>0</v>
      </c>
      <c r="T19" s="37">
        <f>SUMPRODUCT(LTA!J19:AN19,LTA!J$101:AN$101,LTA!J$104:AN$104)</f>
        <v>41.67</v>
      </c>
      <c r="U19" s="37">
        <f>SUMPRODUCT(LTA!J19:AN19,LTA!J$102:AN$102,LTA!J$104:AN$104)</f>
        <v>116.72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-152</v>
      </c>
      <c r="AA19" s="75">
        <f>STOA!I19</f>
        <v>0</v>
      </c>
      <c r="AB19" s="75">
        <f>-STOA!O19</f>
        <v>-434.03</v>
      </c>
      <c r="AC19">
        <f t="shared" si="0"/>
        <v>13.010441691555135</v>
      </c>
      <c r="AD19">
        <f t="shared" si="1"/>
        <v>358.8273118844445</v>
      </c>
      <c r="AE19">
        <f>'IDT-1'!C19</f>
        <v>0</v>
      </c>
      <c r="AF19" s="24"/>
      <c r="AG19">
        <f t="shared" si="2"/>
        <v>358.8273118844445</v>
      </c>
      <c r="AI19" s="34">
        <f>PXIL!I19</f>
        <v>0</v>
      </c>
      <c r="AJ19" s="34">
        <f>PXIL!O19</f>
        <v>0</v>
      </c>
      <c r="AK19" s="34">
        <f>RTM_IEX!I19</f>
        <v>3.85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6.1824500000000002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656.25999132958805</v>
      </c>
      <c r="P20" s="36">
        <v>61.857148651763083</v>
      </c>
      <c r="Q20" s="36">
        <v>22.05</v>
      </c>
      <c r="R20" s="38">
        <v>0</v>
      </c>
      <c r="S20" s="38">
        <v>0</v>
      </c>
      <c r="T20" s="37">
        <f>SUMPRODUCT(LTA!J20:AN20,LTA!J$101:AN$101,LTA!J$104:AN$104)</f>
        <v>38.33</v>
      </c>
      <c r="U20" s="37">
        <f>SUMPRODUCT(LTA!J20:AN20,LTA!J$102:AN$102,LTA!J$104:AN$104)</f>
        <v>116.39999999999999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-147</v>
      </c>
      <c r="AA20" s="75">
        <f>STOA!I20</f>
        <v>0</v>
      </c>
      <c r="AB20" s="75">
        <f>-STOA!O20</f>
        <v>-434.03</v>
      </c>
      <c r="AC20">
        <f t="shared" si="0"/>
        <v>12.963920223971973</v>
      </c>
      <c r="AD20">
        <f t="shared" si="1"/>
        <v>363.37791919027569</v>
      </c>
      <c r="AE20">
        <f>'IDT-1'!C20</f>
        <v>0</v>
      </c>
      <c r="AF20" s="24"/>
      <c r="AG20">
        <f t="shared" si="2"/>
        <v>363.37791919027569</v>
      </c>
      <c r="AI20" s="34">
        <f>PXIL!I20</f>
        <v>0</v>
      </c>
      <c r="AJ20" s="34">
        <f>PXIL!O20</f>
        <v>0</v>
      </c>
      <c r="AK20" s="34">
        <f>RTM_IEX!I20</f>
        <v>7.7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6.1824500000000002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661.3809411838464</v>
      </c>
      <c r="P21" s="36">
        <v>61.857148651763083</v>
      </c>
      <c r="Q21" s="36">
        <v>22.05</v>
      </c>
      <c r="R21" s="38">
        <v>0</v>
      </c>
      <c r="S21" s="38">
        <v>0</v>
      </c>
      <c r="T21" s="37">
        <f>SUMPRODUCT(LTA!J21:AN21,LTA!J$101:AN$101,LTA!J$104:AN$104)</f>
        <v>35</v>
      </c>
      <c r="U21" s="37">
        <f>SUMPRODUCT(LTA!J21:AN21,LTA!J$102:AN$102,LTA!J$104:AN$104)</f>
        <v>116.02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-147</v>
      </c>
      <c r="AA21" s="75">
        <f>STOA!I21</f>
        <v>0</v>
      </c>
      <c r="AB21" s="75">
        <f>-STOA!O21</f>
        <v>-434.03</v>
      </c>
      <c r="AC21">
        <f t="shared" si="0"/>
        <v>13.032388202747745</v>
      </c>
      <c r="AD21">
        <f t="shared" si="1"/>
        <v>371.46040106575833</v>
      </c>
      <c r="AE21">
        <f>'IDT-1'!C21</f>
        <v>0</v>
      </c>
      <c r="AF21" s="24"/>
      <c r="AG21">
        <f t="shared" si="2"/>
        <v>371.46040106575833</v>
      </c>
      <c r="AI21" s="34">
        <f>PXIL!I21</f>
        <v>0</v>
      </c>
      <c r="AJ21" s="34">
        <f>PXIL!O21</f>
        <v>0</v>
      </c>
      <c r="AK21" s="34">
        <f>RTM_IEX!I21</f>
        <v>14.44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6.1824500000000002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681.36312452680386</v>
      </c>
      <c r="P22" s="36">
        <v>61.857387779232297</v>
      </c>
      <c r="Q22" s="36">
        <v>22.05</v>
      </c>
      <c r="R22" s="38">
        <v>0</v>
      </c>
      <c r="S22" s="38">
        <v>0</v>
      </c>
      <c r="T22" s="37">
        <f>SUMPRODUCT(LTA!J22:AN22,LTA!J$101:AN$101,LTA!J$104:AN$104)</f>
        <v>31.67</v>
      </c>
      <c r="U22" s="37">
        <f>SUMPRODUCT(LTA!J22:AN22,LTA!J$102:AN$102,LTA!J$104:AN$104)</f>
        <v>115.64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-156</v>
      </c>
      <c r="AA22" s="75">
        <f>STOA!I22</f>
        <v>0</v>
      </c>
      <c r="AB22" s="75">
        <f>-STOA!O22</f>
        <v>-434.03</v>
      </c>
      <c r="AC22">
        <f t="shared" si="0"/>
        <v>13.245316971023328</v>
      </c>
      <c r="AD22">
        <f t="shared" si="1"/>
        <v>378.51989476790936</v>
      </c>
      <c r="AE22">
        <f>'IDT-1'!C22</f>
        <v>0</v>
      </c>
      <c r="AF22" s="24"/>
      <c r="AG22">
        <f t="shared" si="2"/>
        <v>378.51989476790936</v>
      </c>
      <c r="AI22" s="34">
        <f>PXIL!I22</f>
        <v>0</v>
      </c>
      <c r="AJ22" s="34">
        <f>PXIL!O22</f>
        <v>0</v>
      </c>
      <c r="AK22" s="34">
        <f>RTM_IEX!I22</f>
        <v>14.44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6.1824500000000002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695.3279667794169</v>
      </c>
      <c r="P23" s="36">
        <v>61.857148651763083</v>
      </c>
      <c r="Q23" s="36">
        <v>22.05</v>
      </c>
      <c r="R23" s="38">
        <v>0</v>
      </c>
      <c r="S23" s="38">
        <v>0</v>
      </c>
      <c r="T23" s="37">
        <f>SUMPRODUCT(LTA!J23:AN23,LTA!J$101:AN$101,LTA!J$104:AN$104)</f>
        <v>43.33</v>
      </c>
      <c r="U23" s="37">
        <f>SUMPRODUCT(LTA!J23:AN23,LTA!J$102:AN$102,LTA!J$104:AN$104)</f>
        <v>118.99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-259</v>
      </c>
      <c r="AA23" s="75">
        <f>STOA!I23</f>
        <v>0</v>
      </c>
      <c r="AB23" s="75">
        <f>-STOA!O23</f>
        <v>-334.03</v>
      </c>
      <c r="AC23">
        <f t="shared" si="0"/>
        <v>13.675817110449207</v>
      </c>
      <c r="AD23">
        <f t="shared" si="1"/>
        <v>423.31399775362746</v>
      </c>
      <c r="AE23">
        <f>'IDT-1'!C23</f>
        <v>0</v>
      </c>
      <c r="AF23" s="24"/>
      <c r="AG23">
        <f t="shared" si="2"/>
        <v>423.31399775362746</v>
      </c>
      <c r="AI23" s="34">
        <f>PXIL!I23</f>
        <v>0</v>
      </c>
      <c r="AJ23" s="34">
        <f>PXIL!O23</f>
        <v>0</v>
      </c>
      <c r="AK23" s="34">
        <f>RTM_IEX!I23</f>
        <v>33.69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692.87960716969826</v>
      </c>
      <c r="P24" s="36">
        <v>61.856710799170521</v>
      </c>
      <c r="Q24" s="36">
        <v>22.05</v>
      </c>
      <c r="R24" s="38">
        <v>0</v>
      </c>
      <c r="S24" s="38">
        <v>0</v>
      </c>
      <c r="T24" s="37">
        <f>SUMPRODUCT(LTA!J24:AN24,LTA!J$101:AN$101,LTA!J$104:AN$104)</f>
        <v>42.33</v>
      </c>
      <c r="U24" s="37">
        <f>SUMPRODUCT(LTA!J24:AN24,LTA!J$102:AN$102,LTA!J$104:AN$104)</f>
        <v>118.47999999999999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-229</v>
      </c>
      <c r="AA24" s="75">
        <f>STOA!I24</f>
        <v>0</v>
      </c>
      <c r="AB24" s="75">
        <f>-STOA!O24</f>
        <v>-334.03</v>
      </c>
      <c r="AC24">
        <f t="shared" si="0"/>
        <v>13.428832480019119</v>
      </c>
      <c r="AD24">
        <f t="shared" si="1"/>
        <v>454.41218492174636</v>
      </c>
      <c r="AE24">
        <f>'IDT-1'!C24</f>
        <v>-9.3140000000000001</v>
      </c>
      <c r="AF24" s="24"/>
      <c r="AG24">
        <f t="shared" si="2"/>
        <v>445.09818492174634</v>
      </c>
      <c r="AI24" s="34">
        <f>PXIL!I24</f>
        <v>0</v>
      </c>
      <c r="AJ24" s="34">
        <f>PXIL!O24</f>
        <v>0</v>
      </c>
      <c r="AK24" s="34">
        <f>RTM_IEX!I24</f>
        <v>38.5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6.1824500000000002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705.87797654099757</v>
      </c>
      <c r="P25" s="36">
        <v>61.857148651763083</v>
      </c>
      <c r="Q25" s="36">
        <v>22.05</v>
      </c>
      <c r="R25" s="38">
        <v>0</v>
      </c>
      <c r="S25" s="38">
        <v>0</v>
      </c>
      <c r="T25" s="37">
        <f>SUMPRODUCT(LTA!J25:AN25,LTA!J$101:AN$101,LTA!J$104:AN$104)</f>
        <v>32.33</v>
      </c>
      <c r="U25" s="37">
        <f>SUMPRODUCT(LTA!J25:AN25,LTA!J$102:AN$102,LTA!J$104:AN$104)</f>
        <v>117.66999999999999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-209</v>
      </c>
      <c r="AA25" s="75">
        <f>STOA!I25</f>
        <v>0</v>
      </c>
      <c r="AB25" s="75">
        <f>-STOA!O25</f>
        <v>-334.03</v>
      </c>
      <c r="AC25">
        <f t="shared" si="0"/>
        <v>13.11609530620203</v>
      </c>
      <c r="AD25">
        <f t="shared" si="1"/>
        <v>457.66372931945523</v>
      </c>
      <c r="AE25">
        <f>'IDT-1'!C25</f>
        <v>-16.934999999999999</v>
      </c>
      <c r="AF25" s="24"/>
      <c r="AG25">
        <f t="shared" si="2"/>
        <v>440.72872931945523</v>
      </c>
      <c r="AI25" s="34">
        <f>PXIL!I25</f>
        <v>0</v>
      </c>
      <c r="AJ25" s="34">
        <f>PXIL!O25</f>
        <v>0</v>
      </c>
      <c r="AK25" s="34">
        <f>RTM_IEX!I25</f>
        <v>19.25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47.997872434732507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721.40098280830512</v>
      </c>
      <c r="P26" s="36">
        <v>61.857387779232297</v>
      </c>
      <c r="Q26" s="36">
        <v>22.05</v>
      </c>
      <c r="R26" s="38">
        <v>0</v>
      </c>
      <c r="S26" s="38">
        <v>0</v>
      </c>
      <c r="T26" s="37">
        <f>SUMPRODUCT(LTA!J26:AN26,LTA!J$101:AN$101,LTA!J$104:AN$104)</f>
        <v>30.67</v>
      </c>
      <c r="U26" s="37">
        <f>SUMPRODUCT(LTA!J26:AN26,LTA!J$102:AN$102,LTA!J$104:AN$104)</f>
        <v>116.86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-129</v>
      </c>
      <c r="AA26" s="75">
        <f>STOA!I26</f>
        <v>0</v>
      </c>
      <c r="AB26" s="75">
        <f>-STOA!O26</f>
        <v>-334.03</v>
      </c>
      <c r="AC26">
        <f t="shared" si="0"/>
        <v>12.462249182742452</v>
      </c>
      <c r="AD26">
        <f t="shared" si="1"/>
        <v>541.15644383952747</v>
      </c>
      <c r="AE26">
        <f>'IDT-1'!C26</f>
        <v>-67.936999999999998</v>
      </c>
      <c r="AF26" s="24"/>
      <c r="AG26">
        <f t="shared" si="2"/>
        <v>473.21944383952746</v>
      </c>
      <c r="AI26" s="34">
        <f>PXIL!I26</f>
        <v>0</v>
      </c>
      <c r="AJ26" s="34">
        <f>PXIL!O26</f>
        <v>0</v>
      </c>
      <c r="AK26" s="34">
        <f>RTM_IEX!I26</f>
        <v>9.6300000000000008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6.1824500000000002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702.19584358827353</v>
      </c>
      <c r="P27" s="36">
        <v>61.857387779232297</v>
      </c>
      <c r="Q27" s="36">
        <v>22.05</v>
      </c>
      <c r="R27" s="38">
        <v>0</v>
      </c>
      <c r="S27" s="38">
        <v>0</v>
      </c>
      <c r="T27" s="37">
        <f>SUMPRODUCT(LTA!J27:AN27,LTA!J$101:AN$101,LTA!J$104:AN$104)</f>
        <v>29</v>
      </c>
      <c r="U27" s="37">
        <f>SUMPRODUCT(LTA!J27:AN27,LTA!J$102:AN$102,LTA!J$104:AN$104)</f>
        <v>113.08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-44</v>
      </c>
      <c r="AA27" s="75">
        <f>STOA!I27</f>
        <v>0</v>
      </c>
      <c r="AB27" s="75">
        <f>-STOA!O27</f>
        <v>-300</v>
      </c>
      <c r="AC27">
        <f t="shared" si="0"/>
        <v>11.352315450796448</v>
      </c>
      <c r="AD27">
        <f t="shared" si="1"/>
        <v>605.0133659167094</v>
      </c>
      <c r="AE27">
        <f>'IDT-1'!C27</f>
        <v>-107</v>
      </c>
      <c r="AF27" s="24"/>
      <c r="AG27">
        <f t="shared" si="2"/>
        <v>498.0133659167094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-22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6.1824500000000002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729.76674447992741</v>
      </c>
      <c r="P28" s="36">
        <v>61.857387779232297</v>
      </c>
      <c r="Q28" s="36">
        <v>22.05</v>
      </c>
      <c r="R28" s="38">
        <v>0.88740524781341112</v>
      </c>
      <c r="S28" s="38">
        <v>0</v>
      </c>
      <c r="T28" s="37">
        <f>SUMPRODUCT(LTA!J28:AN28,LTA!J$101:AN$101,LTA!J$104:AN$104)</f>
        <v>27</v>
      </c>
      <c r="U28" s="37">
        <f>SUMPRODUCT(LTA!J28:AN28,LTA!J$102:AN$102,LTA!J$104:AN$104)</f>
        <v>112.08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-44</v>
      </c>
      <c r="AA28" s="75">
        <f>STOA!I28</f>
        <v>0</v>
      </c>
      <c r="AB28" s="75">
        <f>-STOA!O28</f>
        <v>-300</v>
      </c>
      <c r="AC28">
        <f t="shared" si="0"/>
        <v>11.616992168717307</v>
      </c>
      <c r="AD28">
        <f t="shared" si="1"/>
        <v>624.20699533825587</v>
      </c>
      <c r="AE28">
        <f>'IDT-1'!C28</f>
        <v>-77</v>
      </c>
      <c r="AF28" s="24"/>
      <c r="AG28">
        <f t="shared" si="2"/>
        <v>547.20699533825587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-28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6.1824500000000002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766.15070069913634</v>
      </c>
      <c r="P29" s="36">
        <v>61.857387779232297</v>
      </c>
      <c r="Q29" s="36">
        <v>22.05</v>
      </c>
      <c r="R29" s="38">
        <v>3.5899999999999994</v>
      </c>
      <c r="S29" s="38">
        <v>0</v>
      </c>
      <c r="T29" s="37">
        <f>SUMPRODUCT(LTA!J29:AN29,LTA!J$101:AN$101,LTA!J$104:AN$104)</f>
        <v>25.33</v>
      </c>
      <c r="U29" s="37">
        <f>SUMPRODUCT(LTA!J29:AN29,LTA!J$102:AN$102,LTA!J$104:AN$104)</f>
        <v>111.24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-70</v>
      </c>
      <c r="AA29" s="75">
        <f>STOA!I29</f>
        <v>0</v>
      </c>
      <c r="AB29" s="75">
        <f>-STOA!O29</f>
        <v>-300</v>
      </c>
      <c r="AC29">
        <f t="shared" si="0"/>
        <v>12.169898770898811</v>
      </c>
      <c r="AD29">
        <f t="shared" si="1"/>
        <v>631.23063970746978</v>
      </c>
      <c r="AE29">
        <f>'IDT-1'!C29</f>
        <v>-32</v>
      </c>
      <c r="AF29" s="24"/>
      <c r="AG29">
        <f t="shared" si="2"/>
        <v>599.23063970746978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5.9958099999999988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770.78118139546393</v>
      </c>
      <c r="P30" s="36">
        <v>61.857387779232297</v>
      </c>
      <c r="Q30" s="36">
        <v>22.05</v>
      </c>
      <c r="R30" s="38">
        <v>9.1174068808643707</v>
      </c>
      <c r="S30" s="38">
        <v>0</v>
      </c>
      <c r="T30" s="37">
        <f>SUMPRODUCT(LTA!J30:AN30,LTA!J$101:AN$101,LTA!J$104:AN$104)</f>
        <v>24.67</v>
      </c>
      <c r="U30" s="37">
        <f>SUMPRODUCT(LTA!J30:AN30,LTA!J$102:AN$102,LTA!J$104:AN$104)</f>
        <v>110.24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-35</v>
      </c>
      <c r="AA30" s="75">
        <f>STOA!I30</f>
        <v>0</v>
      </c>
      <c r="AB30" s="75">
        <f>-STOA!O30</f>
        <v>-300</v>
      </c>
      <c r="AC30">
        <f t="shared" si="0"/>
        <v>11.994049676525441</v>
      </c>
      <c r="AD30">
        <f t="shared" si="1"/>
        <v>668.71773637903493</v>
      </c>
      <c r="AE30">
        <f>'IDT-1'!C30</f>
        <v>-19</v>
      </c>
      <c r="AF30" s="24"/>
      <c r="AG30">
        <f t="shared" si="2"/>
        <v>649.71773637903493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-37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5.9958099999999988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771.10942097874954</v>
      </c>
      <c r="P31" s="36">
        <v>61.857387779232297</v>
      </c>
      <c r="Q31" s="36">
        <v>22.05</v>
      </c>
      <c r="R31" s="38">
        <v>17.230000000000004</v>
      </c>
      <c r="S31" s="38">
        <v>0</v>
      </c>
      <c r="T31" s="37">
        <f>SUMPRODUCT(LTA!J31:AN31,LTA!J$101:AN$101,LTA!J$104:AN$104)</f>
        <v>25.599999999999998</v>
      </c>
      <c r="U31" s="37">
        <f>SUMPRODUCT(LTA!J31:AN31,LTA!J$102:AN$102,LTA!J$104:AN$104)</f>
        <v>108.89999999999999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</v>
      </c>
      <c r="AA31" s="75">
        <f>STOA!I31</f>
        <v>0</v>
      </c>
      <c r="AB31" s="75">
        <f>-STOA!O31</f>
        <v>-300</v>
      </c>
      <c r="AC31">
        <f t="shared" si="0"/>
        <v>12.077952882601336</v>
      </c>
      <c r="AD31">
        <f t="shared" si="1"/>
        <v>688.66466587538059</v>
      </c>
      <c r="AE31">
        <f>'IDT-1'!C31</f>
        <v>0</v>
      </c>
      <c r="AF31" s="24"/>
      <c r="AG31">
        <f t="shared" si="2"/>
        <v>688.66466587538059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-62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5.9958099999999988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770.66956879098279</v>
      </c>
      <c r="P32" s="36">
        <v>61.857387779232297</v>
      </c>
      <c r="Q32" s="36">
        <v>22.05</v>
      </c>
      <c r="R32" s="38">
        <v>24.449999999999996</v>
      </c>
      <c r="S32" s="38">
        <v>0</v>
      </c>
      <c r="T32" s="37">
        <f>SUMPRODUCT(LTA!J32:AN32,LTA!J$101:AN$101,LTA!J$104:AN$104)</f>
        <v>33.75</v>
      </c>
      <c r="U32" s="37">
        <f>SUMPRODUCT(LTA!J32:AN32,LTA!J$102:AN$102,LTA!J$104:AN$104)</f>
        <v>108.08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12.094824231525426</v>
      </c>
      <c r="AD32">
        <f t="shared" si="1"/>
        <v>714.75794233868976</v>
      </c>
      <c r="AE32">
        <f>'IDT-1'!C32</f>
        <v>0</v>
      </c>
      <c r="AF32" s="24"/>
      <c r="AG32">
        <f t="shared" si="2"/>
        <v>714.75794233868976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5.9958099999999988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766.3000018645414</v>
      </c>
      <c r="P33" s="36">
        <v>61.857387779232297</v>
      </c>
      <c r="Q33" s="36">
        <v>22.05</v>
      </c>
      <c r="R33" s="38">
        <v>24.45</v>
      </c>
      <c r="S33" s="38">
        <v>0</v>
      </c>
      <c r="T33" s="37">
        <f>SUMPRODUCT(LTA!J33:AN33,LTA!J$101:AN$101,LTA!J$104:AN$104)</f>
        <v>43.92</v>
      </c>
      <c r="U33" s="37">
        <f>SUMPRODUCT(LTA!J33:AN33,LTA!J$102:AN$102,LTA!J$104:AN$104)</f>
        <v>107.24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11.92471292622109</v>
      </c>
      <c r="AD33">
        <f t="shared" si="1"/>
        <v>744.88848671755261</v>
      </c>
      <c r="AE33">
        <f>'IDT-1'!C33</f>
        <v>0</v>
      </c>
      <c r="AF33" s="24"/>
      <c r="AG33">
        <f t="shared" si="2"/>
        <v>744.88848671755261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5.9958099999999988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748.08106972874441</v>
      </c>
      <c r="P34" s="36">
        <v>61.857387779232297</v>
      </c>
      <c r="Q34" s="36">
        <v>22.05</v>
      </c>
      <c r="R34" s="38">
        <v>24.45</v>
      </c>
      <c r="S34" s="38">
        <v>0</v>
      </c>
      <c r="T34" s="37">
        <f>SUMPRODUCT(LTA!J34:AN34,LTA!J$101:AN$101,LTA!J$104:AN$104)</f>
        <v>56.82</v>
      </c>
      <c r="U34" s="37">
        <f>SUMPRODUCT(LTA!J34:AN34,LTA!J$102:AN$102,LTA!J$104:AN$104)</f>
        <v>106.89999999999999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11.792466319031506</v>
      </c>
      <c r="AD34">
        <f t="shared" si="1"/>
        <v>749.36180118894526</v>
      </c>
      <c r="AE34">
        <f>'IDT-1'!C34</f>
        <v>0</v>
      </c>
      <c r="AF34" s="24"/>
      <c r="AG34">
        <f t="shared" si="2"/>
        <v>749.36180118894526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5.9958099999999988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711.25056364141369</v>
      </c>
      <c r="P35" s="36">
        <v>61.857387779232297</v>
      </c>
      <c r="Q35" s="36">
        <v>22.05</v>
      </c>
      <c r="R35" s="38">
        <v>24.45</v>
      </c>
      <c r="S35" s="38">
        <v>0</v>
      </c>
      <c r="T35" s="37">
        <f>SUMPRODUCT(LTA!J35:AN35,LTA!J$101:AN$101,LTA!J$104:AN$104)</f>
        <v>70.599999999999994</v>
      </c>
      <c r="U35" s="37">
        <f>SUMPRODUCT(LTA!J35:AN35,LTA!J$102:AN$102,LTA!J$104:AN$104)</f>
        <v>106.89999999999999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11.412974702024592</v>
      </c>
      <c r="AD35">
        <f t="shared" si="1"/>
        <v>734.69078671862155</v>
      </c>
      <c r="AE35">
        <f>'IDT-1'!C35</f>
        <v>0</v>
      </c>
      <c r="AF35" s="24"/>
      <c r="AG35">
        <f t="shared" si="2"/>
        <v>734.69078671862155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5.9958099999999988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695.97772971535085</v>
      </c>
      <c r="P36" s="36">
        <v>61.857387779232297</v>
      </c>
      <c r="Q36" s="36">
        <v>22.05</v>
      </c>
      <c r="R36" s="38">
        <v>24.45</v>
      </c>
      <c r="S36" s="38">
        <v>0</v>
      </c>
      <c r="T36" s="37">
        <f>SUMPRODUCT(LTA!J36:AN36,LTA!J$101:AN$101,LTA!J$104:AN$104)</f>
        <v>87.97</v>
      </c>
      <c r="U36" s="37">
        <f>SUMPRODUCT(LTA!J36:AN36,LTA!J$102:AN$102,LTA!J$104:AN$104)</f>
        <v>106.89999999999999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11.532244789744333</v>
      </c>
      <c r="AD36">
        <f t="shared" si="1"/>
        <v>724.66868270483894</v>
      </c>
      <c r="AE36">
        <f>'IDT-1'!C36</f>
        <v>0</v>
      </c>
      <c r="AF36" s="24"/>
      <c r="AG36">
        <f t="shared" si="2"/>
        <v>724.66868270483894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-17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5.9958099999999988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685.81082510856754</v>
      </c>
      <c r="P37" s="36">
        <v>61.857387779232297</v>
      </c>
      <c r="Q37" s="36">
        <v>22.05</v>
      </c>
      <c r="R37" s="38">
        <v>24.45</v>
      </c>
      <c r="S37" s="38">
        <v>0</v>
      </c>
      <c r="T37" s="37">
        <f>SUMPRODUCT(LTA!J37:AN37,LTA!J$101:AN$101,LTA!J$104:AN$104)</f>
        <v>124.03999999999999</v>
      </c>
      <c r="U37" s="37">
        <f>SUMPRODUCT(LTA!J37:AN37,LTA!J$102:AN$102,LTA!J$104:AN$104)</f>
        <v>106.89999999999999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11.987023207344246</v>
      </c>
      <c r="AD37">
        <f t="shared" si="1"/>
        <v>722.11699968045559</v>
      </c>
      <c r="AE37">
        <f>'IDT-1'!C37</f>
        <v>0</v>
      </c>
      <c r="AF37" s="24"/>
      <c r="AG37">
        <f t="shared" si="2"/>
        <v>722.11699968045559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5.9958099999999988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680.61182235619231</v>
      </c>
      <c r="P38" s="36">
        <v>61.857387779232297</v>
      </c>
      <c r="Q38" s="36">
        <v>22.05</v>
      </c>
      <c r="R38" s="38">
        <v>24.45</v>
      </c>
      <c r="S38" s="38">
        <v>0</v>
      </c>
      <c r="T38" s="37">
        <f>SUMPRODUCT(LTA!J38:AN38,LTA!J$101:AN$101,LTA!J$104:AN$104)</f>
        <v>146.32999999999998</v>
      </c>
      <c r="U38" s="37">
        <f>SUMPRODUCT(LTA!J38:AN38,LTA!J$102:AN$102,LTA!J$104:AN$104)</f>
        <v>106.89999999999999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12.300010738722078</v>
      </c>
      <c r="AD38">
        <f t="shared" si="1"/>
        <v>718.89500939670268</v>
      </c>
      <c r="AE38">
        <f>'IDT-1'!C38</f>
        <v>0</v>
      </c>
      <c r="AF38" s="24"/>
      <c r="AG38">
        <f t="shared" si="2"/>
        <v>718.89500939670268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5.9958099999999988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648.33235710090742</v>
      </c>
      <c r="P39" s="36">
        <v>61.857387779232297</v>
      </c>
      <c r="Q39" s="36">
        <v>22.05</v>
      </c>
      <c r="R39" s="38">
        <v>24.45</v>
      </c>
      <c r="S39" s="38">
        <v>0</v>
      </c>
      <c r="T39" s="37">
        <f>SUMPRODUCT(LTA!J39:AN39,LTA!J$101:AN$101,LTA!J$104:AN$104)</f>
        <v>167.28</v>
      </c>
      <c r="U39" s="37">
        <f>SUMPRODUCT(LTA!J39:AN39,LTA!J$102:AN$102,LTA!J$104:AN$104)</f>
        <v>106.39999999999999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12.115931653328792</v>
      </c>
      <c r="AD39">
        <f t="shared" si="1"/>
        <v>717.24962322681108</v>
      </c>
      <c r="AE39">
        <f>'IDT-1'!C39</f>
        <v>0</v>
      </c>
      <c r="AF39" s="24"/>
      <c r="AG39">
        <f t="shared" si="2"/>
        <v>717.24962322681108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5.9958099999999988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642.85016723685726</v>
      </c>
      <c r="P40" s="36">
        <v>61.857387779232297</v>
      </c>
      <c r="Q40" s="36">
        <v>22.05</v>
      </c>
      <c r="R40" s="38">
        <v>24.45</v>
      </c>
      <c r="S40" s="38">
        <v>0</v>
      </c>
      <c r="T40" s="37">
        <f>SUMPRODUCT(LTA!J40:AN40,LTA!J$101:AN$101,LTA!J$104:AN$104)</f>
        <v>187.15</v>
      </c>
      <c r="U40" s="37">
        <f>SUMPRODUCT(LTA!J40:AN40,LTA!J$102:AN$102,LTA!J$104:AN$104)</f>
        <v>106.08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-35</v>
      </c>
      <c r="AA40" s="75">
        <f>STOA!I40</f>
        <v>0</v>
      </c>
      <c r="AB40" s="75">
        <f>-STOA!O40</f>
        <v>-300</v>
      </c>
      <c r="AC40">
        <f t="shared" si="0"/>
        <v>12.293399362544992</v>
      </c>
      <c r="AD40">
        <f t="shared" si="1"/>
        <v>724.13996565354455</v>
      </c>
      <c r="AE40">
        <f>'IDT-1'!C40</f>
        <v>0</v>
      </c>
      <c r="AF40" s="24"/>
      <c r="AG40">
        <f t="shared" si="2"/>
        <v>724.13996565354455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-27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5.9958099999999988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643.41280973869573</v>
      </c>
      <c r="P41" s="36">
        <v>61.857387779232297</v>
      </c>
      <c r="Q41" s="36">
        <v>22.05</v>
      </c>
      <c r="R41" s="38">
        <v>24.45</v>
      </c>
      <c r="S41" s="38">
        <v>0</v>
      </c>
      <c r="T41" s="37">
        <f>SUMPRODUCT(LTA!J41:AN41,LTA!J$101:AN$101,LTA!J$104:AN$104)</f>
        <v>204.28</v>
      </c>
      <c r="U41" s="37">
        <f>SUMPRODUCT(LTA!J41:AN41,LTA!J$102:AN$102,LTA!J$104:AN$104)</f>
        <v>105.89999999999999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-9</v>
      </c>
      <c r="AA41" s="75">
        <f>STOA!I41</f>
        <v>0</v>
      </c>
      <c r="AB41" s="75">
        <f>-STOA!O41</f>
        <v>-300</v>
      </c>
      <c r="AC41">
        <f t="shared" si="0"/>
        <v>12.415092086385769</v>
      </c>
      <c r="AD41">
        <f t="shared" si="1"/>
        <v>744.53091543154233</v>
      </c>
      <c r="AE41">
        <f>'IDT-1'!C41</f>
        <v>0</v>
      </c>
      <c r="AF41" s="24"/>
      <c r="AG41">
        <f t="shared" si="2"/>
        <v>744.53091543154233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6.1357899999999992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643.41280973869573</v>
      </c>
      <c r="P42" s="36">
        <v>61.857387779232297</v>
      </c>
      <c r="Q42" s="36">
        <v>22.05</v>
      </c>
      <c r="R42" s="38">
        <v>24.449999999999996</v>
      </c>
      <c r="S42" s="38">
        <v>0</v>
      </c>
      <c r="T42" s="37">
        <f>SUMPRODUCT(LTA!J42:AN42,LTA!J$101:AN$101,LTA!J$104:AN$104)</f>
        <v>221.32000000000002</v>
      </c>
      <c r="U42" s="37">
        <f>SUMPRODUCT(LTA!J42:AN42,LTA!J$102:AN$102,LTA!J$104:AN$104)</f>
        <v>105.89999999999999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-19</v>
      </c>
      <c r="AA42" s="75">
        <f>STOA!I42</f>
        <v>0</v>
      </c>
      <c r="AB42" s="75">
        <f>-STOA!O42</f>
        <v>-300</v>
      </c>
      <c r="AC42">
        <f t="shared" si="0"/>
        <v>12.627173180184885</v>
      </c>
      <c r="AD42">
        <f t="shared" si="1"/>
        <v>753.4988143377434</v>
      </c>
      <c r="AE42">
        <f>'IDT-1'!C42</f>
        <v>0</v>
      </c>
      <c r="AF42" s="24"/>
      <c r="AG42">
        <f t="shared" si="2"/>
        <v>753.4988143377434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-48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6.1357899999999992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640.19190118738334</v>
      </c>
      <c r="P43" s="36">
        <v>61.857387779232297</v>
      </c>
      <c r="Q43" s="36">
        <v>22.05</v>
      </c>
      <c r="R43" s="38">
        <v>24.449999999999996</v>
      </c>
      <c r="S43" s="38">
        <v>0</v>
      </c>
      <c r="T43" s="37">
        <f>SUMPRODUCT(LTA!J43:AN43,LTA!J$101:AN$101,LTA!J$104:AN$104)</f>
        <v>236.32999999999998</v>
      </c>
      <c r="U43" s="37">
        <f>SUMPRODUCT(LTA!J43:AN43,LTA!J$102:AN$102,LTA!J$104:AN$104)</f>
        <v>105.89999999999999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-34</v>
      </c>
      <c r="AA43" s="75">
        <f>STOA!I43</f>
        <v>0</v>
      </c>
      <c r="AB43" s="75">
        <f>-STOA!O43</f>
        <v>-300</v>
      </c>
      <c r="AC43">
        <f t="shared" si="0"/>
        <v>12.870211229676972</v>
      </c>
      <c r="AD43">
        <f t="shared" si="1"/>
        <v>748.04486773693873</v>
      </c>
      <c r="AE43">
        <f>'IDT-1'!C43</f>
        <v>0</v>
      </c>
      <c r="AF43" s="24"/>
      <c r="AG43">
        <f t="shared" si="2"/>
        <v>748.04486773693873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6.1357899999999992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640.19190118738334</v>
      </c>
      <c r="P44" s="36">
        <v>61.857387779232297</v>
      </c>
      <c r="Q44" s="36">
        <v>22.05</v>
      </c>
      <c r="R44" s="38">
        <v>24.449999999999996</v>
      </c>
      <c r="S44" s="38">
        <v>0</v>
      </c>
      <c r="T44" s="37">
        <f>SUMPRODUCT(LTA!J44:AN44,LTA!J$101:AN$101,LTA!J$104:AN$104)</f>
        <v>249.38</v>
      </c>
      <c r="U44" s="37">
        <f>SUMPRODUCT(LTA!J44:AN44,LTA!J$102:AN$102,LTA!J$104:AN$104)</f>
        <v>105.89999999999999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-11</v>
      </c>
      <c r="AA44" s="75">
        <f>STOA!I44</f>
        <v>0</v>
      </c>
      <c r="AB44" s="75">
        <f>-STOA!O44</f>
        <v>-300</v>
      </c>
      <c r="AC44">
        <f t="shared" si="0"/>
        <v>13.081485122375641</v>
      </c>
      <c r="AD44">
        <f t="shared" si="1"/>
        <v>748.88359384424007</v>
      </c>
      <c r="AE44">
        <f>'IDT-1'!C44</f>
        <v>0</v>
      </c>
      <c r="AF44" s="24"/>
      <c r="AG44">
        <f t="shared" si="2"/>
        <v>748.88359384424007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6.1357899999999992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637.29464980785394</v>
      </c>
      <c r="P45" s="36">
        <v>61.857387779232297</v>
      </c>
      <c r="Q45" s="36">
        <v>11.55</v>
      </c>
      <c r="R45" s="38">
        <v>24.449999999999996</v>
      </c>
      <c r="S45" s="38">
        <v>0</v>
      </c>
      <c r="T45" s="37">
        <f>SUMPRODUCT(LTA!J45:AN45,LTA!J$101:AN$101,LTA!J$104:AN$104)</f>
        <v>258.05</v>
      </c>
      <c r="U45" s="37">
        <f>SUMPRODUCT(LTA!J45:AN45,LTA!J$102:AN$102,LTA!J$104:AN$104)</f>
        <v>105.89999999999999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</v>
      </c>
      <c r="AA45" s="75">
        <f>STOA!I45</f>
        <v>0</v>
      </c>
      <c r="AB45" s="75">
        <f>-STOA!O45</f>
        <v>-300</v>
      </c>
      <c r="AC45">
        <f t="shared" si="0"/>
        <v>12.965535791263594</v>
      </c>
      <c r="AD45">
        <f t="shared" si="1"/>
        <v>753.27229179582287</v>
      </c>
      <c r="AE45">
        <f>'IDT-1'!C45</f>
        <v>0</v>
      </c>
      <c r="AF45" s="24"/>
      <c r="AG45">
        <f t="shared" si="2"/>
        <v>753.27229179582287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-72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6.1357899999999992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628.82861739371015</v>
      </c>
      <c r="P46" s="36">
        <v>61.857387779232297</v>
      </c>
      <c r="Q46" s="36">
        <v>11.55</v>
      </c>
      <c r="R46" s="38">
        <v>24.449999999999996</v>
      </c>
      <c r="S46" s="38">
        <v>0</v>
      </c>
      <c r="T46" s="37">
        <f>SUMPRODUCT(LTA!J46:AN46,LTA!J$101:AN$101,LTA!J$104:AN$104)</f>
        <v>262.92</v>
      </c>
      <c r="U46" s="37">
        <f>SUMPRODUCT(LTA!J46:AN46,LTA!J$102:AN$102,LTA!J$104:AN$104)</f>
        <v>77.03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-7</v>
      </c>
      <c r="AA46" s="75">
        <f>STOA!I46</f>
        <v>0</v>
      </c>
      <c r="AB46" s="75">
        <f>-STOA!O46</f>
        <v>-300</v>
      </c>
      <c r="AC46">
        <f t="shared" si="0"/>
        <v>12.438686387238114</v>
      </c>
      <c r="AD46">
        <f t="shared" si="1"/>
        <v>751.33310878570444</v>
      </c>
      <c r="AE46">
        <f>'IDT-1'!C46</f>
        <v>0</v>
      </c>
      <c r="AF46" s="24"/>
      <c r="AG46">
        <f t="shared" si="2"/>
        <v>751.33310878570444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6.1357899999999992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47.997872434732507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624.79930892629</v>
      </c>
      <c r="P47" s="36">
        <v>32.728424017719561</v>
      </c>
      <c r="Q47" s="36">
        <v>11.55</v>
      </c>
      <c r="R47" s="38">
        <v>24.449999999999996</v>
      </c>
      <c r="S47" s="38">
        <v>0</v>
      </c>
      <c r="T47" s="37">
        <f>SUMPRODUCT(LTA!J47:AN47,LTA!J$101:AN$101,LTA!J$104:AN$104)</f>
        <v>263.68</v>
      </c>
      <c r="U47" s="37">
        <f>SUMPRODUCT(LTA!J47:AN47,LTA!J$102:AN$102,LTA!J$104:AN$104)</f>
        <v>59.099999999999994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11.533055038648152</v>
      </c>
      <c r="AD47">
        <f t="shared" si="1"/>
        <v>758.9083403400939</v>
      </c>
      <c r="AE47">
        <f>'IDT-1'!C47</f>
        <v>0</v>
      </c>
      <c r="AF47" s="24"/>
      <c r="AG47">
        <f t="shared" si="2"/>
        <v>758.9083403400939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6.1357899999999992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624.79948054071701</v>
      </c>
      <c r="P48" s="36">
        <v>32.728424017719561</v>
      </c>
      <c r="Q48" s="36">
        <v>11.55</v>
      </c>
      <c r="R48" s="38">
        <v>24.449999999999996</v>
      </c>
      <c r="S48" s="38">
        <v>0</v>
      </c>
      <c r="T48" s="37">
        <f>SUMPRODUCT(LTA!J48:AN48,LTA!J$101:AN$101,LTA!J$104:AN$104)</f>
        <v>263.87</v>
      </c>
      <c r="U48" s="37">
        <f>SUMPRODUCT(LTA!J48:AN48,LTA!J$102:AN$102,LTA!J$104:AN$104)</f>
        <v>59.099999999999994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11.539645246993919</v>
      </c>
      <c r="AD48">
        <f t="shared" si="1"/>
        <v>759.6862987443393</v>
      </c>
      <c r="AE48">
        <f>'IDT-1'!C48</f>
        <v>0</v>
      </c>
      <c r="AF48" s="24"/>
      <c r="AG48">
        <f t="shared" si="2"/>
        <v>759.6862987443393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6.1357899999999992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617.23054450707389</v>
      </c>
      <c r="P49" s="36">
        <v>32.728424017719561</v>
      </c>
      <c r="Q49" s="36">
        <v>11.55</v>
      </c>
      <c r="R49" s="38">
        <v>24.449999999999996</v>
      </c>
      <c r="S49" s="38">
        <v>0</v>
      </c>
      <c r="T49" s="37">
        <f>SUMPRODUCT(LTA!J49:AN49,LTA!J$101:AN$101,LTA!J$104:AN$104)</f>
        <v>264.16000000000003</v>
      </c>
      <c r="U49" s="37">
        <f>SUMPRODUCT(LTA!J49:AN49,LTA!J$102:AN$102,LTA!J$104:AN$104)</f>
        <v>59.099999999999994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11.537800288385538</v>
      </c>
      <c r="AD49">
        <f t="shared" si="1"/>
        <v>745.40920766930446</v>
      </c>
      <c r="AE49">
        <f>'IDT-1'!C49</f>
        <v>0</v>
      </c>
      <c r="AF49" s="24"/>
      <c r="AG49">
        <f t="shared" si="2"/>
        <v>745.40920766930446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6.1357899999999992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617.23035897419209</v>
      </c>
      <c r="P50" s="36">
        <v>32.728424017719561</v>
      </c>
      <c r="Q50" s="36">
        <v>11.55</v>
      </c>
      <c r="R50" s="38">
        <v>24.449999999999996</v>
      </c>
      <c r="S50" s="38">
        <v>0</v>
      </c>
      <c r="T50" s="37">
        <f>SUMPRODUCT(LTA!J50:AN50,LTA!J$101:AN$101,LTA!J$104:AN$104)</f>
        <v>264.32</v>
      </c>
      <c r="U50" s="37">
        <f>SUMPRODUCT(LTA!J50:AN50,LTA!J$102:AN$102,LTA!J$104:AN$104)</f>
        <v>59.099999999999994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11.539142729909329</v>
      </c>
      <c r="AD50">
        <f t="shared" si="1"/>
        <v>745.56767969489874</v>
      </c>
      <c r="AE50">
        <f>'IDT-1'!C50</f>
        <v>0</v>
      </c>
      <c r="AF50" s="24"/>
      <c r="AG50">
        <f t="shared" si="2"/>
        <v>745.56767969489874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-7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6.1357899999999992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622.81232045331808</v>
      </c>
      <c r="P51" s="36">
        <v>32.339999999999996</v>
      </c>
      <c r="Q51" s="36">
        <v>11.55</v>
      </c>
      <c r="R51" s="38">
        <v>24.449999999999996</v>
      </c>
      <c r="S51" s="38">
        <v>0</v>
      </c>
      <c r="T51" s="37">
        <f>SUMPRODUCT(LTA!J51:AN51,LTA!J$101:AN$101,LTA!J$104:AN$104)</f>
        <v>264.32</v>
      </c>
      <c r="U51" s="37">
        <f>SUMPRODUCT(LTA!J51:AN51,LTA!J$102:AN$102,LTA!J$104:AN$104)</f>
        <v>59.099999999999994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11.709835810458483</v>
      </c>
      <c r="AD51">
        <f t="shared" si="1"/>
        <v>735.59052407575621</v>
      </c>
      <c r="AE51">
        <f>'IDT-1'!C51</f>
        <v>0</v>
      </c>
      <c r="AF51" s="24"/>
      <c r="AG51">
        <f t="shared" si="2"/>
        <v>735.59052407575621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-22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6.1357899999999992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619.17186405721372</v>
      </c>
      <c r="P52" s="36">
        <v>32.339999999999996</v>
      </c>
      <c r="Q52" s="36">
        <v>11.55</v>
      </c>
      <c r="R52" s="38">
        <v>24.449999999999996</v>
      </c>
      <c r="S52" s="38">
        <v>0</v>
      </c>
      <c r="T52" s="37">
        <f>SUMPRODUCT(LTA!J52:AN52,LTA!J$101:AN$101,LTA!J$104:AN$104)</f>
        <v>264.32</v>
      </c>
      <c r="U52" s="37">
        <f>SUMPRODUCT(LTA!J52:AN52,LTA!J$102:AN$102,LTA!J$104:AN$104)</f>
        <v>59.099999999999994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11.662313661281427</v>
      </c>
      <c r="AD52">
        <f t="shared" si="1"/>
        <v>733.99758982882884</v>
      </c>
      <c r="AE52">
        <f>'IDT-1'!C52</f>
        <v>0</v>
      </c>
      <c r="AF52" s="24"/>
      <c r="AG52">
        <f t="shared" si="2"/>
        <v>733.99758982882884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6.1357899999999992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616.01060319011754</v>
      </c>
      <c r="P53" s="36">
        <v>32.339999999999996</v>
      </c>
      <c r="Q53" s="36">
        <v>11.55</v>
      </c>
      <c r="R53" s="38">
        <v>24.449999999999996</v>
      </c>
      <c r="S53" s="38">
        <v>0</v>
      </c>
      <c r="T53" s="37">
        <f>SUMPRODUCT(LTA!J53:AN53,LTA!J$101:AN$101,LTA!J$104:AN$104)</f>
        <v>264.32</v>
      </c>
      <c r="U53" s="37">
        <f>SUMPRODUCT(LTA!J53:AN53,LTA!J$102:AN$102,LTA!J$104:AN$104)</f>
        <v>59.099999999999994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11.466335915500038</v>
      </c>
      <c r="AD53">
        <f t="shared" si="1"/>
        <v>751.03230670751407</v>
      </c>
      <c r="AE53">
        <f>'IDT-1'!C53</f>
        <v>0</v>
      </c>
      <c r="AF53" s="24"/>
      <c r="AG53">
        <f t="shared" si="2"/>
        <v>751.03230670751407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6.1357899999999992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616.01032040362736</v>
      </c>
      <c r="P54" s="36">
        <v>32.339999999999996</v>
      </c>
      <c r="Q54" s="36">
        <v>11.55</v>
      </c>
      <c r="R54" s="38">
        <v>24.449999999999996</v>
      </c>
      <c r="S54" s="38">
        <v>0</v>
      </c>
      <c r="T54" s="37">
        <f>SUMPRODUCT(LTA!J54:AN54,LTA!J$101:AN$101,LTA!J$104:AN$104)</f>
        <v>264.32</v>
      </c>
      <c r="U54" s="37">
        <f>SUMPRODUCT(LTA!J54:AN54,LTA!J$102:AN$102,LTA!J$104:AN$104)</f>
        <v>59.099999999999994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-0.91</v>
      </c>
      <c r="AA54" s="75">
        <f>STOA!I54</f>
        <v>0</v>
      </c>
      <c r="AB54" s="75">
        <f>-STOA!O54</f>
        <v>-300</v>
      </c>
      <c r="AC54">
        <f t="shared" si="0"/>
        <v>11.634994290396062</v>
      </c>
      <c r="AD54">
        <f t="shared" si="1"/>
        <v>730.95336554612766</v>
      </c>
      <c r="AE54">
        <f>'IDT-1'!C54</f>
        <v>0</v>
      </c>
      <c r="AF54" s="24"/>
      <c r="AG54">
        <f t="shared" si="2"/>
        <v>730.95336554612766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-19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6.1357899999999992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622.44944225231097</v>
      </c>
      <c r="P55" s="36">
        <v>32.339999999999996</v>
      </c>
      <c r="Q55" s="36">
        <v>11.55</v>
      </c>
      <c r="R55" s="38">
        <v>24.449999999999996</v>
      </c>
      <c r="S55" s="38">
        <v>0</v>
      </c>
      <c r="T55" s="37">
        <f>SUMPRODUCT(LTA!J55:AN55,LTA!J$101:AN$101,LTA!J$104:AN$104)</f>
        <v>264.32</v>
      </c>
      <c r="U55" s="37">
        <f>SUMPRODUCT(LTA!J55:AN55,LTA!J$102:AN$102,LTA!J$104:AN$104)</f>
        <v>59.099999999999994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-300</v>
      </c>
      <c r="AC55">
        <f t="shared" si="0"/>
        <v>11.943980049866916</v>
      </c>
      <c r="AD55">
        <f t="shared" si="1"/>
        <v>706.99350163534064</v>
      </c>
      <c r="AE55">
        <f>'IDT-1'!C55</f>
        <v>0</v>
      </c>
      <c r="AF55" s="24"/>
      <c r="AG55">
        <f t="shared" si="2"/>
        <v>706.99350163534064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6.1357899999999992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615.4667777208673</v>
      </c>
      <c r="P56" s="36">
        <v>32.29</v>
      </c>
      <c r="Q56" s="36">
        <v>11.55</v>
      </c>
      <c r="R56" s="38">
        <v>24.449999999999996</v>
      </c>
      <c r="S56" s="38">
        <v>0</v>
      </c>
      <c r="T56" s="37">
        <f>SUMPRODUCT(LTA!J56:AN56,LTA!J$101:AN$101,LTA!J$104:AN$104)</f>
        <v>264.32</v>
      </c>
      <c r="U56" s="37">
        <f>SUMPRODUCT(LTA!J56:AN56,LTA!J$102:AN$102,LTA!J$104:AN$104)</f>
        <v>59.099999999999994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-11</v>
      </c>
      <c r="AA56" s="75">
        <f>STOA!I56</f>
        <v>0</v>
      </c>
      <c r="AB56" s="75">
        <f>-STOA!O56</f>
        <v>-300</v>
      </c>
      <c r="AC56">
        <f t="shared" si="0"/>
        <v>12.062799980025458</v>
      </c>
      <c r="AD56">
        <f t="shared" si="1"/>
        <v>678.84201717373833</v>
      </c>
      <c r="AE56">
        <f>'IDT-1'!C56</f>
        <v>0</v>
      </c>
      <c r="AF56" s="24"/>
      <c r="AG56">
        <f t="shared" si="2"/>
        <v>678.84201717373833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6.1357899999999992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615.4667777208673</v>
      </c>
      <c r="P57" s="36">
        <v>32.29</v>
      </c>
      <c r="Q57" s="36">
        <v>11.55</v>
      </c>
      <c r="R57" s="38">
        <v>24.449999999999996</v>
      </c>
      <c r="S57" s="38">
        <v>0</v>
      </c>
      <c r="T57" s="37">
        <f>SUMPRODUCT(LTA!J57:AN57,LTA!J$101:AN$101,LTA!J$104:AN$104)</f>
        <v>264.12</v>
      </c>
      <c r="U57" s="37">
        <f>SUMPRODUCT(LTA!J57:AN57,LTA!J$102:AN$102,LTA!J$104:AN$104)</f>
        <v>59.099999999999994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-26</v>
      </c>
      <c r="AA57" s="75">
        <f>STOA!I57</f>
        <v>0</v>
      </c>
      <c r="AB57" s="75">
        <f>-STOA!O57</f>
        <v>-300</v>
      </c>
      <c r="AC57">
        <f t="shared" si="0"/>
        <v>12.035706506850792</v>
      </c>
      <c r="AD57">
        <f t="shared" si="1"/>
        <v>681.66911064691294</v>
      </c>
      <c r="AE57">
        <f>'IDT-1'!C57</f>
        <v>0</v>
      </c>
      <c r="AF57" s="24"/>
      <c r="AG57">
        <f t="shared" si="2"/>
        <v>681.66911064691294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6.1357899999999992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615.35651150767467</v>
      </c>
      <c r="P58" s="36">
        <v>32.28</v>
      </c>
      <c r="Q58" s="36">
        <v>11.55</v>
      </c>
      <c r="R58" s="38">
        <v>24.449999999999996</v>
      </c>
      <c r="S58" s="38">
        <v>0</v>
      </c>
      <c r="T58" s="37">
        <f>SUMPRODUCT(LTA!J58:AN58,LTA!J$101:AN$101,LTA!J$104:AN$104)</f>
        <v>264.12</v>
      </c>
      <c r="U58" s="37">
        <f>SUMPRODUCT(LTA!J58:AN58,LTA!J$102:AN$102,LTA!J$104:AN$104)</f>
        <v>59.099999999999994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-26</v>
      </c>
      <c r="AA58" s="75">
        <f>STOA!I58</f>
        <v>0</v>
      </c>
      <c r="AB58" s="75">
        <f>-STOA!O58</f>
        <v>-300</v>
      </c>
      <c r="AC58">
        <f t="shared" si="0"/>
        <v>12.06858090155953</v>
      </c>
      <c r="AD58">
        <f t="shared" si="1"/>
        <v>677.51597003901168</v>
      </c>
      <c r="AE58">
        <f>'IDT-1'!C58</f>
        <v>0</v>
      </c>
      <c r="AF58" s="24"/>
      <c r="AG58">
        <f t="shared" si="2"/>
        <v>677.51597003901168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-46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6.1357899999999992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614.98365815364139</v>
      </c>
      <c r="P59" s="36">
        <v>32.28</v>
      </c>
      <c r="Q59" s="36">
        <v>11.55</v>
      </c>
      <c r="R59" s="38">
        <v>24.449999999999996</v>
      </c>
      <c r="S59" s="38">
        <v>0</v>
      </c>
      <c r="T59" s="37">
        <f>SUMPRODUCT(LTA!J59:AN59,LTA!J$101:AN$101,LTA!J$104:AN$104)</f>
        <v>258.97000000000003</v>
      </c>
      <c r="U59" s="37">
        <f>SUMPRODUCT(LTA!J59:AN59,LTA!J$102:AN$102,LTA!J$104:AN$104)</f>
        <v>59.099999999999994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-31</v>
      </c>
      <c r="AA59" s="75">
        <f>STOA!I59</f>
        <v>0</v>
      </c>
      <c r="AB59" s="75">
        <f>-STOA!O59</f>
        <v>-300</v>
      </c>
      <c r="AC59">
        <f t="shared" si="0"/>
        <v>12.005246617935875</v>
      </c>
      <c r="AD59">
        <f t="shared" si="1"/>
        <v>674.05645096860212</v>
      </c>
      <c r="AE59">
        <f>'IDT-1'!C59</f>
        <v>0</v>
      </c>
      <c r="AF59" s="24"/>
      <c r="AG59">
        <f t="shared" si="2"/>
        <v>674.05645096860212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-39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6.1357899999999992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611.71659883674909</v>
      </c>
      <c r="P60" s="36">
        <v>32.28</v>
      </c>
      <c r="Q60" s="36">
        <v>11.55</v>
      </c>
      <c r="R60" s="38">
        <v>24.449999999999996</v>
      </c>
      <c r="S60" s="38">
        <v>0</v>
      </c>
      <c r="T60" s="37">
        <f>SUMPRODUCT(LTA!J60:AN60,LTA!J$101:AN$101,LTA!J$104:AN$104)</f>
        <v>258.55</v>
      </c>
      <c r="U60" s="37">
        <f>SUMPRODUCT(LTA!J60:AN60,LTA!J$102:AN$102,LTA!J$104:AN$104)</f>
        <v>59.099999999999994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-34.630000000000003</v>
      </c>
      <c r="AA60" s="75">
        <f>STOA!I60</f>
        <v>0</v>
      </c>
      <c r="AB60" s="75">
        <f>-STOA!O60</f>
        <v>-300</v>
      </c>
      <c r="AC60">
        <f t="shared" si="0"/>
        <v>11.971140991315769</v>
      </c>
      <c r="AD60">
        <f t="shared" si="1"/>
        <v>670.77349727832984</v>
      </c>
      <c r="AE60">
        <f>'IDT-1'!C60</f>
        <v>0</v>
      </c>
      <c r="AF60" s="24"/>
      <c r="AG60">
        <f t="shared" si="2"/>
        <v>670.77349727832984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6.1357899999999992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614.30387068067421</v>
      </c>
      <c r="P61" s="36">
        <v>32.729999999999997</v>
      </c>
      <c r="Q61" s="36">
        <v>11.55</v>
      </c>
      <c r="R61" s="38">
        <v>24.449999999999996</v>
      </c>
      <c r="S61" s="38">
        <v>0</v>
      </c>
      <c r="T61" s="37">
        <f>SUMPRODUCT(LTA!J61:AN61,LTA!J$101:AN$101,LTA!J$104:AN$104)</f>
        <v>256.7</v>
      </c>
      <c r="U61" s="37">
        <f>SUMPRODUCT(LTA!J61:AN61,LTA!J$102:AN$102,LTA!J$104:AN$104)</f>
        <v>59.099999999999994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-52.53</v>
      </c>
      <c r="AA61" s="75">
        <f>STOA!I61</f>
        <v>0</v>
      </c>
      <c r="AB61" s="75">
        <f>-STOA!O61</f>
        <v>-300</v>
      </c>
      <c r="AC61">
        <f t="shared" si="0"/>
        <v>12.005680432206917</v>
      </c>
      <c r="AD61">
        <f t="shared" si="1"/>
        <v>669.02622968136393</v>
      </c>
      <c r="AE61">
        <f>'IDT-1'!C61</f>
        <v>0</v>
      </c>
      <c r="AF61" s="24"/>
      <c r="AG61">
        <f t="shared" si="2"/>
        <v>669.02622968136393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6.1357899999999992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616.89305363825633</v>
      </c>
      <c r="P62" s="36">
        <v>32.729999999999997</v>
      </c>
      <c r="Q62" s="36">
        <v>11.55</v>
      </c>
      <c r="R62" s="38">
        <v>24.449999999999996</v>
      </c>
      <c r="S62" s="38">
        <v>0</v>
      </c>
      <c r="T62" s="37">
        <f>SUMPRODUCT(LTA!J62:AN62,LTA!J$101:AN$101,LTA!J$104:AN$104)</f>
        <v>249.22000000000003</v>
      </c>
      <c r="U62" s="37">
        <f>SUMPRODUCT(LTA!J62:AN62,LTA!J$102:AN$102,LTA!J$104:AN$104)</f>
        <v>59.099999999999994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-33.42</v>
      </c>
      <c r="AA62" s="75">
        <f>STOA!I62</f>
        <v>0</v>
      </c>
      <c r="AB62" s="75">
        <f>-STOA!O62</f>
        <v>-300</v>
      </c>
      <c r="AC62">
        <f t="shared" si="0"/>
        <v>11.912838795351535</v>
      </c>
      <c r="AD62">
        <f t="shared" si="1"/>
        <v>670.33825427580143</v>
      </c>
      <c r="AE62">
        <f>'IDT-1'!C62</f>
        <v>0</v>
      </c>
      <c r="AF62" s="24"/>
      <c r="AG62">
        <f t="shared" si="2"/>
        <v>670.33825427580143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6.1357899999999992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619.47524214547775</v>
      </c>
      <c r="P63" s="36">
        <v>32.729999999999997</v>
      </c>
      <c r="Q63" s="36">
        <v>11.55</v>
      </c>
      <c r="R63" s="38">
        <v>24.449999999999996</v>
      </c>
      <c r="S63" s="38">
        <v>0</v>
      </c>
      <c r="T63" s="37">
        <f>SUMPRODUCT(LTA!J63:AN63,LTA!J$101:AN$101,LTA!J$104:AN$104)</f>
        <v>240.96</v>
      </c>
      <c r="U63" s="37">
        <f>SUMPRODUCT(LTA!J63:AN63,LTA!J$102:AN$102,LTA!J$104:AN$104)</f>
        <v>59.099999999999994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-47</v>
      </c>
      <c r="AA63" s="75">
        <f>STOA!I63</f>
        <v>0</v>
      </c>
      <c r="AB63" s="75">
        <f>-STOA!O63</f>
        <v>-300</v>
      </c>
      <c r="AC63">
        <f t="shared" si="0"/>
        <v>11.802289188493519</v>
      </c>
      <c r="AD63">
        <f t="shared" si="1"/>
        <v>672.19099238988076</v>
      </c>
      <c r="AE63">
        <f>'IDT-1'!C63</f>
        <v>0</v>
      </c>
      <c r="AF63" s="24"/>
      <c r="AG63">
        <f t="shared" si="2"/>
        <v>672.19099238988076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-12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6.1357899999999992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622.45331808045478</v>
      </c>
      <c r="P64" s="36">
        <v>32.730000000000004</v>
      </c>
      <c r="Q64" s="36">
        <v>11.55</v>
      </c>
      <c r="R64" s="38">
        <v>24.449999999999996</v>
      </c>
      <c r="S64" s="38">
        <v>0</v>
      </c>
      <c r="T64" s="37">
        <f>SUMPRODUCT(LTA!J64:AN64,LTA!J$101:AN$101,LTA!J$104:AN$104)</f>
        <v>229.45</v>
      </c>
      <c r="U64" s="37">
        <f>SUMPRODUCT(LTA!J64:AN64,LTA!J$102:AN$102,LTA!J$104:AN$104)</f>
        <v>59.099999999999994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-37</v>
      </c>
      <c r="AA64" s="75">
        <f>STOA!I64</f>
        <v>0</v>
      </c>
      <c r="AB64" s="75">
        <f>-STOA!O64</f>
        <v>-300</v>
      </c>
      <c r="AC64">
        <f t="shared" si="0"/>
        <v>11.671322922273101</v>
      </c>
      <c r="AD64">
        <f t="shared" si="1"/>
        <v>670.7900345910781</v>
      </c>
      <c r="AE64">
        <f>'IDT-1'!C64</f>
        <v>0</v>
      </c>
      <c r="AF64" s="24"/>
      <c r="AG64">
        <f t="shared" si="2"/>
        <v>670.7900345910781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6.1357899999999992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626.63962033349014</v>
      </c>
      <c r="P65" s="36">
        <v>32.729999999999997</v>
      </c>
      <c r="Q65" s="36">
        <v>11.55</v>
      </c>
      <c r="R65" s="38">
        <v>24.449999999999996</v>
      </c>
      <c r="S65" s="38">
        <v>0</v>
      </c>
      <c r="T65" s="37">
        <f>SUMPRODUCT(LTA!J65:AN65,LTA!J$101:AN$101,LTA!J$104:AN$104)</f>
        <v>214.28</v>
      </c>
      <c r="U65" s="37">
        <f>SUMPRODUCT(LTA!J65:AN65,LTA!J$102:AN$102,LTA!J$104:AN$104)</f>
        <v>59.099999999999994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-37</v>
      </c>
      <c r="AA65" s="75">
        <f>STOA!I65</f>
        <v>0</v>
      </c>
      <c r="AB65" s="75">
        <f>-STOA!O65</f>
        <v>-300</v>
      </c>
      <c r="AC65">
        <f t="shared" si="0"/>
        <v>11.492396495325265</v>
      </c>
      <c r="AD65">
        <f t="shared" si="1"/>
        <v>679.79526327106146</v>
      </c>
      <c r="AE65">
        <f>'IDT-1'!C65</f>
        <v>0</v>
      </c>
      <c r="AF65" s="24"/>
      <c r="AG65">
        <f t="shared" si="2"/>
        <v>679.79526327106146</v>
      </c>
      <c r="AI65" s="34">
        <f>PXIL!I65</f>
        <v>0</v>
      </c>
      <c r="AJ65" s="34">
        <f>PXIL!O65</f>
        <v>0</v>
      </c>
      <c r="AK65" s="34">
        <f>RTM_IEX!I65</f>
        <v>4.8099999999999996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6.1357899999999992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617.88297938945118</v>
      </c>
      <c r="P66" s="36">
        <v>32.729999999999997</v>
      </c>
      <c r="Q66" s="36">
        <v>11.55</v>
      </c>
      <c r="R66" s="38">
        <v>24.449999999999996</v>
      </c>
      <c r="S66" s="38">
        <v>0</v>
      </c>
      <c r="T66" s="37">
        <f>SUMPRODUCT(LTA!J66:AN66,LTA!J$101:AN$101,LTA!J$104:AN$104)</f>
        <v>198</v>
      </c>
      <c r="U66" s="37">
        <f>SUMPRODUCT(LTA!J66:AN66,LTA!J$102:AN$102,LTA!J$104:AN$104)</f>
        <v>59.099999999999994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-22</v>
      </c>
      <c r="AA66" s="75">
        <f>STOA!I66</f>
        <v>0</v>
      </c>
      <c r="AB66" s="75">
        <f>-STOA!O66</f>
        <v>-300</v>
      </c>
      <c r="AC66">
        <f t="shared" si="0"/>
        <v>11.211637345522002</v>
      </c>
      <c r="AD66">
        <f t="shared" si="1"/>
        <v>676.77938147682573</v>
      </c>
      <c r="AE66">
        <f>'IDT-1'!C66</f>
        <v>0</v>
      </c>
      <c r="AF66" s="24"/>
      <c r="AG66">
        <f t="shared" si="2"/>
        <v>676.77938147682573</v>
      </c>
      <c r="AI66" s="34">
        <f>PXIL!I66</f>
        <v>0</v>
      </c>
      <c r="AJ66" s="34">
        <f>PXIL!O66</f>
        <v>0</v>
      </c>
      <c r="AK66" s="34">
        <f>RTM_IEX!I66</f>
        <v>11.55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6.1357899999999992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623.82592403123977</v>
      </c>
      <c r="P67" s="36">
        <v>61.859999999999992</v>
      </c>
      <c r="Q67" s="36">
        <v>11.55</v>
      </c>
      <c r="R67" s="38">
        <v>24.449999999999996</v>
      </c>
      <c r="S67" s="38">
        <v>0</v>
      </c>
      <c r="T67" s="37">
        <f>SUMPRODUCT(LTA!J67:AN67,LTA!J$101:AN$101,LTA!J$104:AN$104)</f>
        <v>181.49</v>
      </c>
      <c r="U67" s="37">
        <f>SUMPRODUCT(LTA!J67:AN67,LTA!J$102:AN$102,LTA!J$104:AN$104)</f>
        <v>88.47999999999999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-67</v>
      </c>
      <c r="AA67" s="75">
        <f>STOA!I67</f>
        <v>0</v>
      </c>
      <c r="AB67" s="75">
        <f>-STOA!O67</f>
        <v>-300</v>
      </c>
      <c r="AC67">
        <f t="shared" si="0"/>
        <v>11.990585282896701</v>
      </c>
      <c r="AD67">
        <f t="shared" si="1"/>
        <v>678.35112874834294</v>
      </c>
      <c r="AE67">
        <f>'IDT-1'!C67</f>
        <v>0</v>
      </c>
      <c r="AF67" s="24"/>
      <c r="AG67">
        <f t="shared" si="2"/>
        <v>678.35112874834294</v>
      </c>
      <c r="AI67" s="34">
        <f>PXIL!I67</f>
        <v>0</v>
      </c>
      <c r="AJ67" s="34">
        <f>PXIL!O67</f>
        <v>0</v>
      </c>
      <c r="AK67" s="34">
        <f>RTM_IEX!I67</f>
        <v>11.55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6.1357899999999992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632.42117352440584</v>
      </c>
      <c r="P68" s="36">
        <v>61.859999999999992</v>
      </c>
      <c r="Q68" s="36">
        <v>11.55</v>
      </c>
      <c r="R68" s="38">
        <v>24.449999999999996</v>
      </c>
      <c r="S68" s="38">
        <v>0</v>
      </c>
      <c r="T68" s="37">
        <f>SUMPRODUCT(LTA!J68:AN68,LTA!J$101:AN$101,LTA!J$104:AN$104)</f>
        <v>164.26</v>
      </c>
      <c r="U68" s="37">
        <f>SUMPRODUCT(LTA!J68:AN68,LTA!J$102:AN$102,LTA!J$104:AN$104)</f>
        <v>106.39999999999999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-71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12.102466009538853</v>
      </c>
      <c r="AD68">
        <f t="shared" ref="AD68:AD98" si="4">SUM(B68:AB68,AI68:AV68)-AC68</f>
        <v>683.52449751486711</v>
      </c>
      <c r="AE68">
        <f>'IDT-1'!C68</f>
        <v>0</v>
      </c>
      <c r="AF68" s="24"/>
      <c r="AG68">
        <f t="shared" ref="AG68:AG98" si="5">SUM(AD68:AF68)</f>
        <v>683.52449751486711</v>
      </c>
      <c r="AI68" s="34">
        <f>PXIL!I68</f>
        <v>0</v>
      </c>
      <c r="AJ68" s="34">
        <f>PXIL!O68</f>
        <v>0</v>
      </c>
      <c r="AK68" s="34">
        <f>RTM_IEX!I68</f>
        <v>11.55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6.1357899999999992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668.03198086669045</v>
      </c>
      <c r="P69" s="36">
        <v>61.859999999999992</v>
      </c>
      <c r="Q69" s="36">
        <v>22.05</v>
      </c>
      <c r="R69" s="38">
        <v>22.64</v>
      </c>
      <c r="S69" s="38">
        <v>0</v>
      </c>
      <c r="T69" s="37">
        <f>SUMPRODUCT(LTA!J69:AN69,LTA!J$101:AN$101,LTA!J$104:AN$104)</f>
        <v>143.97</v>
      </c>
      <c r="U69" s="37">
        <f>SUMPRODUCT(LTA!J69:AN69,LTA!J$102:AN$102,LTA!J$104:AN$104)</f>
        <v>106.39999999999999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-74</v>
      </c>
      <c r="AA69" s="75">
        <f>STOA!I69</f>
        <v>0</v>
      </c>
      <c r="AB69" s="75">
        <f>-STOA!O69</f>
        <v>-300</v>
      </c>
      <c r="AC69">
        <f t="shared" si="3"/>
        <v>12.232550264388712</v>
      </c>
      <c r="AD69">
        <f t="shared" si="4"/>
        <v>692.85522060230187</v>
      </c>
      <c r="AE69">
        <f>'IDT-1'!C69</f>
        <v>0</v>
      </c>
      <c r="AF69" s="24"/>
      <c r="AG69">
        <f t="shared" si="5"/>
        <v>692.85522060230187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6.1357899999999992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674.44740418605295</v>
      </c>
      <c r="P70" s="36">
        <v>61.859999999999992</v>
      </c>
      <c r="Q70" s="36">
        <v>22.05</v>
      </c>
      <c r="R70" s="38">
        <v>19.18</v>
      </c>
      <c r="S70" s="38">
        <v>0</v>
      </c>
      <c r="T70" s="37">
        <f>SUMPRODUCT(LTA!J70:AN70,LTA!J$101:AN$101,LTA!J$104:AN$104)</f>
        <v>123.81</v>
      </c>
      <c r="U70" s="37">
        <f>SUMPRODUCT(LTA!J70:AN70,LTA!J$102:AN$102,LTA!J$104:AN$104)</f>
        <v>106.39999999999999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-44</v>
      </c>
      <c r="AA70" s="75">
        <f>STOA!I70</f>
        <v>0</v>
      </c>
      <c r="AB70" s="75">
        <f>-STOA!O70</f>
        <v>-300</v>
      </c>
      <c r="AC70">
        <f t="shared" si="3"/>
        <v>11.833897088524683</v>
      </c>
      <c r="AD70">
        <f t="shared" si="4"/>
        <v>706.04929709752832</v>
      </c>
      <c r="AE70">
        <f>'IDT-1'!C70</f>
        <v>-2</v>
      </c>
      <c r="AF70" s="24"/>
      <c r="AG70">
        <f t="shared" si="5"/>
        <v>704.04929709752832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6.1357899999999992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710.6495296746582</v>
      </c>
      <c r="P71" s="36">
        <v>61.859999999999992</v>
      </c>
      <c r="Q71" s="36">
        <v>22.05</v>
      </c>
      <c r="R71" s="38">
        <v>14.02</v>
      </c>
      <c r="S71" s="38">
        <v>0</v>
      </c>
      <c r="T71" s="37">
        <f>SUMPRODUCT(LTA!J71:AN71,LTA!J$101:AN$101,LTA!J$104:AN$104)</f>
        <v>101.61</v>
      </c>
      <c r="U71" s="37">
        <f>SUMPRODUCT(LTA!J71:AN71,LTA!J$102:AN$102,LTA!J$104:AN$104)</f>
        <v>106.58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-55</v>
      </c>
      <c r="AA71" s="75">
        <f>STOA!I71</f>
        <v>0</v>
      </c>
      <c r="AB71" s="75">
        <f>-STOA!O71</f>
        <v>-300</v>
      </c>
      <c r="AC71">
        <f t="shared" si="3"/>
        <v>12.002865677602747</v>
      </c>
      <c r="AD71">
        <f t="shared" si="4"/>
        <v>703.90245399705543</v>
      </c>
      <c r="AE71">
        <f>'IDT-1'!C71</f>
        <v>0</v>
      </c>
      <c r="AF71" s="24"/>
      <c r="AG71">
        <f t="shared" si="5"/>
        <v>703.90245399705543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6.1357899999999992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719.19844900837211</v>
      </c>
      <c r="P72" s="36">
        <v>61.859999999999992</v>
      </c>
      <c r="Q72" s="36">
        <v>22.05</v>
      </c>
      <c r="R72" s="38">
        <v>9.629999999999999</v>
      </c>
      <c r="S72" s="38">
        <v>0</v>
      </c>
      <c r="T72" s="37">
        <f>SUMPRODUCT(LTA!J72:AN72,LTA!J$101:AN$101,LTA!J$104:AN$104)</f>
        <v>79.099999999999994</v>
      </c>
      <c r="U72" s="37">
        <f>SUMPRODUCT(LTA!J72:AN72,LTA!J$102:AN$102,LTA!J$104:AN$104)</f>
        <v>106.89999999999999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-40</v>
      </c>
      <c r="AA72" s="75">
        <f>STOA!I72</f>
        <v>0</v>
      </c>
      <c r="AB72" s="75">
        <f>-STOA!O72</f>
        <v>-300</v>
      </c>
      <c r="AC72">
        <f t="shared" si="3"/>
        <v>11.724337234132609</v>
      </c>
      <c r="AD72">
        <f t="shared" si="4"/>
        <v>701.14990177423954</v>
      </c>
      <c r="AE72">
        <f>'IDT-1'!C72</f>
        <v>0</v>
      </c>
      <c r="AF72" s="24"/>
      <c r="AG72">
        <f t="shared" si="5"/>
        <v>701.14990177423954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6.1357899999999992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726.74731014608642</v>
      </c>
      <c r="P73" s="36">
        <v>61.859999999999992</v>
      </c>
      <c r="Q73" s="36">
        <v>22.05</v>
      </c>
      <c r="R73" s="38">
        <v>3.98</v>
      </c>
      <c r="S73" s="38">
        <v>0</v>
      </c>
      <c r="T73" s="37">
        <f>SUMPRODUCT(LTA!J73:AN73,LTA!J$101:AN$101,LTA!J$104:AN$104)</f>
        <v>59.85</v>
      </c>
      <c r="U73" s="37">
        <f>SUMPRODUCT(LTA!J73:AN73,LTA!J$102:AN$102,LTA!J$104:AN$104)</f>
        <v>106.89999999999999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-20</v>
      </c>
      <c r="AA73" s="75">
        <f>STOA!I73</f>
        <v>0</v>
      </c>
      <c r="AB73" s="75">
        <f>-STOA!O73</f>
        <v>-300</v>
      </c>
      <c r="AC73">
        <f t="shared" si="3"/>
        <v>11.490056513191629</v>
      </c>
      <c r="AD73">
        <f t="shared" si="4"/>
        <v>713.66304363289498</v>
      </c>
      <c r="AE73">
        <f>'IDT-1'!C73</f>
        <v>0</v>
      </c>
      <c r="AF73" s="24"/>
      <c r="AG73">
        <f t="shared" si="5"/>
        <v>713.66304363289498</v>
      </c>
      <c r="AI73" s="34">
        <f>PXIL!I73</f>
        <v>0</v>
      </c>
      <c r="AJ73" s="34">
        <f>PXIL!O73</f>
        <v>0</v>
      </c>
      <c r="AK73" s="34">
        <f>RTM_IEX!I73</f>
        <v>9.6300000000000008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6.1357899999999992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758.57083090988738</v>
      </c>
      <c r="P74" s="36">
        <v>61.859999999999992</v>
      </c>
      <c r="Q74" s="36">
        <v>22.05</v>
      </c>
      <c r="R74" s="38">
        <v>1.22</v>
      </c>
      <c r="S74" s="38">
        <v>0</v>
      </c>
      <c r="T74" s="37">
        <f>SUMPRODUCT(LTA!J74:AN74,LTA!J$101:AN$101,LTA!J$104:AN$104)</f>
        <v>41.26</v>
      </c>
      <c r="U74" s="37">
        <f>SUMPRODUCT(LTA!J74:AN74,LTA!J$102:AN$102,LTA!J$104:AN$104)</f>
        <v>106.89999999999999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-25</v>
      </c>
      <c r="AA74" s="75">
        <f>STOA!I74</f>
        <v>0</v>
      </c>
      <c r="AB74" s="75">
        <f>-STOA!O74</f>
        <v>-300</v>
      </c>
      <c r="AC74">
        <f t="shared" si="3"/>
        <v>11.620389876232002</v>
      </c>
      <c r="AD74">
        <f t="shared" si="4"/>
        <v>719.00623103365547</v>
      </c>
      <c r="AE74">
        <f>'IDT-1'!C74</f>
        <v>0</v>
      </c>
      <c r="AF74" s="24"/>
      <c r="AG74">
        <f t="shared" si="5"/>
        <v>719.00623103365547</v>
      </c>
      <c r="AI74" s="34">
        <f>PXIL!I74</f>
        <v>0</v>
      </c>
      <c r="AJ74" s="34">
        <f>PXIL!O74</f>
        <v>0</v>
      </c>
      <c r="AK74" s="34">
        <f>RTM_IEX!I74</f>
        <v>9.6300000000000008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6.1357899999999992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760.25255998251509</v>
      </c>
      <c r="P75" s="36">
        <v>61.859999999999992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29.939999999999998</v>
      </c>
      <c r="U75" s="37">
        <f>SUMPRODUCT(LTA!J75:AN75,LTA!J$102:AN$102,LTA!J$104:AN$104)</f>
        <v>106.89999999999999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11.236509457319846</v>
      </c>
      <c r="AD75">
        <f t="shared" si="4"/>
        <v>723.90184052519533</v>
      </c>
      <c r="AE75">
        <f>'IDT-1'!C75</f>
        <v>0</v>
      </c>
      <c r="AF75" s="24"/>
      <c r="AG75">
        <f t="shared" si="5"/>
        <v>723.90184052519533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6.1357899999999992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760.25061502932761</v>
      </c>
      <c r="P76" s="36">
        <v>61.859999999999992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20.509999999999998</v>
      </c>
      <c r="U76" s="37">
        <f>SUMPRODUCT(LTA!J76:AN76,LTA!J$102:AN$102,LTA!J$104:AN$104)</f>
        <v>106.89999999999999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11.157281119713073</v>
      </c>
      <c r="AD76">
        <f t="shared" si="4"/>
        <v>714.54912390961465</v>
      </c>
      <c r="AE76">
        <f>'IDT-1'!C76</f>
        <v>0</v>
      </c>
      <c r="AF76" s="24"/>
      <c r="AG76">
        <f t="shared" si="5"/>
        <v>714.54912390961465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6.1357899999999992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760.08979155624036</v>
      </c>
      <c r="P77" s="36">
        <v>61.859999999999992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20.740000000000002</v>
      </c>
      <c r="U77" s="37">
        <f>SUMPRODUCT(LTA!J77:AN77,LTA!J$102:AN$102,LTA!J$104:AN$104)</f>
        <v>106.89999999999999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11.209438202539138</v>
      </c>
      <c r="AD77">
        <f t="shared" si="4"/>
        <v>720.70614335370124</v>
      </c>
      <c r="AE77">
        <f>'IDT-1'!C77</f>
        <v>0</v>
      </c>
      <c r="AF77" s="24"/>
      <c r="AG77">
        <f t="shared" si="5"/>
        <v>720.70614335370124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6.1357899999999992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760.09083566133165</v>
      </c>
      <c r="P78" s="36">
        <v>61.859999999999992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19.419999999999998</v>
      </c>
      <c r="U78" s="37">
        <f>SUMPRODUCT(LTA!J78:AN78,LTA!J$102:AN$102,LTA!J$104:AN$104)</f>
        <v>106.89999999999999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11.198358973021906</v>
      </c>
      <c r="AD78">
        <f t="shared" si="4"/>
        <v>719.39826668830983</v>
      </c>
      <c r="AE78">
        <f>'IDT-1'!C78</f>
        <v>0</v>
      </c>
      <c r="AF78" s="24"/>
      <c r="AG78">
        <f t="shared" si="5"/>
        <v>719.39826668830983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6.1357899999999992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750.95937593117037</v>
      </c>
      <c r="P79" s="36">
        <v>61.859999999999992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20.67</v>
      </c>
      <c r="U79" s="37">
        <f>SUMPRODUCT(LTA!J79:AN79,LTA!J$102:AN$102,LTA!J$104:AN$104)</f>
        <v>106.89999999999999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11.13215471128855</v>
      </c>
      <c r="AD79">
        <f t="shared" si="4"/>
        <v>711.58301121988177</v>
      </c>
      <c r="AE79">
        <f>'IDT-1'!C79</f>
        <v>0</v>
      </c>
      <c r="AF79" s="24"/>
      <c r="AG79">
        <f t="shared" si="5"/>
        <v>711.58301121988177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6.1357899999999992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730.07573450882046</v>
      </c>
      <c r="P80" s="36">
        <v>61.859999999999992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21.33</v>
      </c>
      <c r="U80" s="37">
        <f>SUMPRODUCT(LTA!J80:AN80,LTA!J$102:AN$102,LTA!J$104:AN$104)</f>
        <v>107.08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11.023260123340812</v>
      </c>
      <c r="AD80">
        <f t="shared" si="4"/>
        <v>698.72826438547975</v>
      </c>
      <c r="AE80">
        <f>'IDT-1'!C80</f>
        <v>0</v>
      </c>
      <c r="AF80" s="24"/>
      <c r="AG80">
        <f t="shared" si="5"/>
        <v>698.72826438547975</v>
      </c>
      <c r="AI80" s="34">
        <f>PXIL!I80</f>
        <v>0</v>
      </c>
      <c r="AJ80" s="34">
        <f>PXIL!O80</f>
        <v>0</v>
      </c>
      <c r="AK80" s="34">
        <f>RTM_IEX!I80</f>
        <v>7.08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6.1357899999999992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713.08550983892349</v>
      </c>
      <c r="P81" s="36">
        <v>61.859999999999992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26</v>
      </c>
      <c r="U81" s="37">
        <f>SUMPRODUCT(LTA!J81:AN81,LTA!J$102:AN$102,LTA!J$104:AN$104)</f>
        <v>107.08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10.932538236113677</v>
      </c>
      <c r="AD81">
        <f t="shared" si="4"/>
        <v>688.01876160280983</v>
      </c>
      <c r="AE81">
        <f>'IDT-1'!C81</f>
        <v>0</v>
      </c>
      <c r="AF81" s="24"/>
      <c r="AG81">
        <f t="shared" si="5"/>
        <v>688.01876160280983</v>
      </c>
      <c r="AI81" s="34">
        <f>PXIL!I81</f>
        <v>0</v>
      </c>
      <c r="AJ81" s="34">
        <f>PXIL!O81</f>
        <v>0</v>
      </c>
      <c r="AK81" s="34">
        <f>RTM_IEX!I81</f>
        <v>8.6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6.2524399999999991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709.65063857333507</v>
      </c>
      <c r="P82" s="36">
        <v>61.859999999999992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26.33</v>
      </c>
      <c r="U82" s="37">
        <f>SUMPRODUCT(LTA!J82:AN82,LTA!J$102:AN$102,LTA!J$104:AN$104)</f>
        <v>107.08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10.835197177482733</v>
      </c>
      <c r="AD82">
        <f t="shared" si="4"/>
        <v>676.52788139585232</v>
      </c>
      <c r="AE82">
        <f>'IDT-1'!C82</f>
        <v>0</v>
      </c>
      <c r="AF82" s="24"/>
      <c r="AG82">
        <f t="shared" si="5"/>
        <v>676.52788139585232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6.2524399999999991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701.79902294985288</v>
      </c>
      <c r="P83" s="36">
        <v>61.859999999999992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28.33</v>
      </c>
      <c r="U83" s="37">
        <f>SUMPRODUCT(LTA!J83:AN83,LTA!J$102:AN$102,LTA!J$104:AN$104)</f>
        <v>109.74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10.816109710319706</v>
      </c>
      <c r="AD83">
        <f t="shared" si="4"/>
        <v>660.21535323953321</v>
      </c>
      <c r="AE83">
        <f>'IDT-1'!C83</f>
        <v>0</v>
      </c>
      <c r="AF83" s="24"/>
      <c r="AG83">
        <f t="shared" si="5"/>
        <v>660.21535323953321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-7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6.2524399999999991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698.36415168426458</v>
      </c>
      <c r="P84" s="36">
        <v>61.859999999999992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29.33</v>
      </c>
      <c r="U84" s="37">
        <f>SUMPRODUCT(LTA!J84:AN84,LTA!J$102:AN$102,LTA!J$104:AN$104)</f>
        <v>109.89999999999999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10.941010473011879</v>
      </c>
      <c r="AD84">
        <f t="shared" si="4"/>
        <v>640.81558121125272</v>
      </c>
      <c r="AE84">
        <f>'IDT-1'!C84</f>
        <v>0</v>
      </c>
      <c r="AF84" s="24"/>
      <c r="AG84">
        <f t="shared" si="5"/>
        <v>640.81558121125272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-24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6.2524399999999991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693.73358060791907</v>
      </c>
      <c r="P85" s="36">
        <v>61.859999999999992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26.67</v>
      </c>
      <c r="U85" s="37">
        <f>SUMPRODUCT(LTA!J85:AN85,LTA!J$102:AN$102,LTA!J$104:AN$104)</f>
        <v>113.08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-15</v>
      </c>
      <c r="AA85" s="75">
        <f>STOA!I85</f>
        <v>0</v>
      </c>
      <c r="AB85" s="75">
        <f>-STOA!O85</f>
        <v>-300</v>
      </c>
      <c r="AC85">
        <f t="shared" si="3"/>
        <v>10.98272209549458</v>
      </c>
      <c r="AD85">
        <f t="shared" si="4"/>
        <v>627.66329851242449</v>
      </c>
      <c r="AE85">
        <f>'IDT-1'!C85</f>
        <v>0</v>
      </c>
      <c r="AF85" s="24"/>
      <c r="AG85">
        <f t="shared" si="5"/>
        <v>627.66329851242449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-18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6.2524399999999991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689.10270452791906</v>
      </c>
      <c r="P86" s="36">
        <v>61.859999999999992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26.67</v>
      </c>
      <c r="U86" s="37">
        <f>SUMPRODUCT(LTA!J86:AN86,LTA!J$102:AN$102,LTA!J$104:AN$104)</f>
        <v>113.24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-30</v>
      </c>
      <c r="AA86" s="75">
        <f>STOA!I86</f>
        <v>0</v>
      </c>
      <c r="AB86" s="75">
        <f>-STOA!O86</f>
        <v>-300</v>
      </c>
      <c r="AC86">
        <f t="shared" si="3"/>
        <v>11.063762944571025</v>
      </c>
      <c r="AD86">
        <f t="shared" si="4"/>
        <v>609.11138158334791</v>
      </c>
      <c r="AE86">
        <f>'IDT-1'!C86</f>
        <v>0</v>
      </c>
      <c r="AF86" s="24"/>
      <c r="AG86">
        <f t="shared" si="5"/>
        <v>609.11138158334791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-17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6.2524399999999991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685.66783326233065</v>
      </c>
      <c r="P87" s="36">
        <v>61.859999999999992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29.33</v>
      </c>
      <c r="U87" s="37">
        <f>SUMPRODUCT(LTA!J87:AN87,LTA!J$102:AN$102,LTA!J$104:AN$104)</f>
        <v>113.39999999999999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-35</v>
      </c>
      <c r="AA87" s="75">
        <f>STOA!I87</f>
        <v>0</v>
      </c>
      <c r="AB87" s="75">
        <f>-STOA!O87</f>
        <v>-300</v>
      </c>
      <c r="AC87">
        <f t="shared" si="3"/>
        <v>10.956944133241414</v>
      </c>
      <c r="AD87">
        <f t="shared" si="4"/>
        <v>620.60332912908916</v>
      </c>
      <c r="AE87">
        <f>'IDT-1'!C87</f>
        <v>-24</v>
      </c>
      <c r="AF87" s="24"/>
      <c r="AG87">
        <f t="shared" si="5"/>
        <v>596.60332912908916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6.2524399999999991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685.67745976233368</v>
      </c>
      <c r="P88" s="36">
        <v>61.859999999999992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28.33</v>
      </c>
      <c r="U88" s="37">
        <f>SUMPRODUCT(LTA!J88:AN88,LTA!J$102:AN$102,LTA!J$104:AN$104)</f>
        <v>113.58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-35</v>
      </c>
      <c r="AA88" s="75">
        <f>STOA!I88</f>
        <v>0</v>
      </c>
      <c r="AB88" s="75">
        <f>-STOA!O88</f>
        <v>-300</v>
      </c>
      <c r="AC88">
        <f t="shared" si="3"/>
        <v>10.95013699584144</v>
      </c>
      <c r="AD88">
        <f t="shared" si="4"/>
        <v>619.79976276649222</v>
      </c>
      <c r="AE88">
        <f>'IDT-1'!C88</f>
        <v>-34</v>
      </c>
      <c r="AF88" s="24"/>
      <c r="AG88">
        <f t="shared" si="5"/>
        <v>585.79976276649222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6.2524399999999991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685.66783326233065</v>
      </c>
      <c r="P89" s="36">
        <v>61.859999999999992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28.33</v>
      </c>
      <c r="U89" s="37">
        <f>SUMPRODUCT(LTA!J89:AN89,LTA!J$102:AN$102,LTA!J$104:AN$104)</f>
        <v>113.74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-35</v>
      </c>
      <c r="AA89" s="75">
        <f>STOA!I89</f>
        <v>0</v>
      </c>
      <c r="AB89" s="75">
        <f>-STOA!O89</f>
        <v>-300</v>
      </c>
      <c r="AC89">
        <f t="shared" si="3"/>
        <v>10.951400133241414</v>
      </c>
      <c r="AD89">
        <f t="shared" si="4"/>
        <v>619.94887312908918</v>
      </c>
      <c r="AE89">
        <f>'IDT-1'!C89</f>
        <v>-44</v>
      </c>
      <c r="AF89" s="24"/>
      <c r="AG89">
        <f t="shared" si="5"/>
        <v>575.94887312908918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6.2524399999999991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685.66783326233065</v>
      </c>
      <c r="P90" s="36">
        <v>61.859999999999992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28.33</v>
      </c>
      <c r="U90" s="37">
        <f>SUMPRODUCT(LTA!J90:AN90,LTA!J$102:AN$102,LTA!J$104:AN$104)</f>
        <v>113.89999999999999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-35</v>
      </c>
      <c r="AA90" s="75">
        <f>STOA!I90</f>
        <v>0</v>
      </c>
      <c r="AB90" s="75">
        <f>-STOA!O90</f>
        <v>-300</v>
      </c>
      <c r="AC90">
        <f t="shared" si="3"/>
        <v>10.952744133241413</v>
      </c>
      <c r="AD90">
        <f t="shared" si="4"/>
        <v>620.10752912908924</v>
      </c>
      <c r="AE90">
        <f>'IDT-1'!C90</f>
        <v>-59</v>
      </c>
      <c r="AF90" s="24"/>
      <c r="AG90">
        <f t="shared" si="5"/>
        <v>561.10752912908924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6.2524399999999991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681.7951010715517</v>
      </c>
      <c r="P91" s="36">
        <v>61.859999999999992</v>
      </c>
      <c r="Q91" s="36">
        <v>22.05</v>
      </c>
      <c r="R91" s="38">
        <v>0</v>
      </c>
      <c r="S91" s="38">
        <v>0</v>
      </c>
      <c r="T91" s="37">
        <f>SUMPRODUCT(LTA!J91:AN91,LTA!J$101:AN$101,LTA!J$104:AN$104)</f>
        <v>27.67</v>
      </c>
      <c r="U91" s="37">
        <f>SUMPRODUCT(LTA!J91:AN91,LTA!J$102:AN$102,LTA!J$104:AN$104)</f>
        <v>112.58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-35</v>
      </c>
      <c r="AA91" s="75">
        <f>STOA!I91</f>
        <v>0</v>
      </c>
      <c r="AB91" s="75">
        <f>-STOA!O91</f>
        <v>-334.03</v>
      </c>
      <c r="AC91">
        <f t="shared" si="3"/>
        <v>11.620422680216846</v>
      </c>
      <c r="AD91">
        <f t="shared" si="4"/>
        <v>630.57711839133481</v>
      </c>
      <c r="AE91">
        <f>'IDT-1'!C91</f>
        <v>-94</v>
      </c>
      <c r="AF91" s="24"/>
      <c r="AG91">
        <f t="shared" si="5"/>
        <v>536.57711839133481</v>
      </c>
      <c r="AI91" s="34">
        <f>PXIL!I91</f>
        <v>0</v>
      </c>
      <c r="AJ91" s="34">
        <f>PXIL!O91</f>
        <v>0</v>
      </c>
      <c r="AK91" s="34">
        <f>RTM_IEX!I91</f>
        <v>51.02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6.2524399999999991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681.7951010715517</v>
      </c>
      <c r="P92" s="36">
        <v>61.859999999999992</v>
      </c>
      <c r="Q92" s="36">
        <v>22.05</v>
      </c>
      <c r="R92" s="38">
        <v>0</v>
      </c>
      <c r="S92" s="38">
        <v>0</v>
      </c>
      <c r="T92" s="37">
        <f>SUMPRODUCT(LTA!J92:AN92,LTA!J$101:AN$101,LTA!J$104:AN$104)</f>
        <v>27.33</v>
      </c>
      <c r="U92" s="37">
        <f>SUMPRODUCT(LTA!J92:AN92,LTA!J$102:AN$102,LTA!J$104:AN$104)</f>
        <v>112.24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-65</v>
      </c>
      <c r="AA92" s="75">
        <f>STOA!I92</f>
        <v>0</v>
      </c>
      <c r="AB92" s="75">
        <f>-STOA!O92</f>
        <v>-334.03</v>
      </c>
      <c r="AC92">
        <f t="shared" si="3"/>
        <v>11.852633411963518</v>
      </c>
      <c r="AD92">
        <f t="shared" si="4"/>
        <v>597.7349076595882</v>
      </c>
      <c r="AE92">
        <f>'IDT-1'!C92</f>
        <v>-76</v>
      </c>
      <c r="AF92" s="24"/>
      <c r="AG92">
        <f t="shared" si="5"/>
        <v>521.7349076595882</v>
      </c>
      <c r="AI92" s="34">
        <f>PXIL!I92</f>
        <v>0</v>
      </c>
      <c r="AJ92" s="34">
        <f>PXIL!O92</f>
        <v>0</v>
      </c>
      <c r="AK92" s="34">
        <f>RTM_IEX!I92</f>
        <v>49.09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6.2524399999999991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683.39001630997029</v>
      </c>
      <c r="P93" s="36">
        <v>61.859999999999992</v>
      </c>
      <c r="Q93" s="36">
        <v>22.05</v>
      </c>
      <c r="R93" s="38">
        <v>0</v>
      </c>
      <c r="S93" s="38">
        <v>0</v>
      </c>
      <c r="T93" s="37">
        <f>SUMPRODUCT(LTA!J93:AN93,LTA!J$101:AN$101,LTA!J$104:AN$104)</f>
        <v>31.67</v>
      </c>
      <c r="U93" s="37">
        <f>SUMPRODUCT(LTA!J93:AN93,LTA!J$102:AN$102,LTA!J$104:AN$104)</f>
        <v>113.24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-65</v>
      </c>
      <c r="AA93" s="75">
        <f>STOA!I93</f>
        <v>0</v>
      </c>
      <c r="AB93" s="75">
        <f>-STOA!O93</f>
        <v>-334.03</v>
      </c>
      <c r="AC93">
        <f t="shared" si="3"/>
        <v>11.862418699966234</v>
      </c>
      <c r="AD93">
        <f t="shared" si="4"/>
        <v>598.89003761000401</v>
      </c>
      <c r="AE93">
        <f>'IDT-1'!C93</f>
        <v>-86</v>
      </c>
      <c r="AF93" s="24"/>
      <c r="AG93">
        <f t="shared" si="5"/>
        <v>512.89003761000401</v>
      </c>
      <c r="AI93" s="34">
        <f>PXIL!I93</f>
        <v>0</v>
      </c>
      <c r="AJ93" s="34">
        <f>PXIL!O93</f>
        <v>0</v>
      </c>
      <c r="AK93" s="34">
        <f>RTM_IEX!I93</f>
        <v>43.32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6.2524399999999991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683.39001630997029</v>
      </c>
      <c r="P94" s="36">
        <v>61.859999999999992</v>
      </c>
      <c r="Q94" s="36">
        <v>22.05</v>
      </c>
      <c r="R94" s="38">
        <v>0</v>
      </c>
      <c r="S94" s="38">
        <v>0</v>
      </c>
      <c r="T94" s="37">
        <f>SUMPRODUCT(LTA!J94:AN94,LTA!J$101:AN$101,LTA!J$104:AN$104)</f>
        <v>30.67</v>
      </c>
      <c r="U94" s="37">
        <f>SUMPRODUCT(LTA!J94:AN94,LTA!J$102:AN$102,LTA!J$104:AN$104)</f>
        <v>113.08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-35</v>
      </c>
      <c r="AA94" s="75">
        <f>STOA!I94</f>
        <v>0</v>
      </c>
      <c r="AB94" s="75">
        <f>-STOA!O94</f>
        <v>-334.03</v>
      </c>
      <c r="AC94">
        <f t="shared" si="3"/>
        <v>11.590391968219564</v>
      </c>
      <c r="AD94">
        <f t="shared" si="4"/>
        <v>627.0320643417507</v>
      </c>
      <c r="AE94">
        <f>'IDT-1'!C94</f>
        <v>-129</v>
      </c>
      <c r="AF94" s="24"/>
      <c r="AG94">
        <f t="shared" si="5"/>
        <v>498.0320643417507</v>
      </c>
      <c r="AI94" s="34">
        <f>PXIL!I94</f>
        <v>0</v>
      </c>
      <c r="AJ94" s="34">
        <f>PXIL!O94</f>
        <v>0</v>
      </c>
      <c r="AK94" s="34">
        <f>RTM_IEX!I94</f>
        <v>42.35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6.2524399999999991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683.39001630997029</v>
      </c>
      <c r="P95" s="36">
        <v>61.859999999999992</v>
      </c>
      <c r="Q95" s="36">
        <v>22.05</v>
      </c>
      <c r="R95" s="38">
        <v>0</v>
      </c>
      <c r="S95" s="38">
        <v>0</v>
      </c>
      <c r="T95" s="37">
        <f>SUMPRODUCT(LTA!J95:AN95,LTA!J$101:AN$101,LTA!J$104:AN$104)</f>
        <v>30.33</v>
      </c>
      <c r="U95" s="37">
        <f>SUMPRODUCT(LTA!J95:AN95,LTA!J$102:AN$102,LTA!J$104:AN$104)</f>
        <v>113.24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-30</v>
      </c>
      <c r="AA95" s="75">
        <f>STOA!I95</f>
        <v>0</v>
      </c>
      <c r="AB95" s="75">
        <f>-STOA!O95</f>
        <v>-384.03</v>
      </c>
      <c r="AC95">
        <f t="shared" si="3"/>
        <v>11.986294065839571</v>
      </c>
      <c r="AD95">
        <f t="shared" si="4"/>
        <v>583.38616224413067</v>
      </c>
      <c r="AE95">
        <f>'IDT-1'!C95</f>
        <v>-102</v>
      </c>
      <c r="AF95" s="24"/>
      <c r="AG95">
        <f t="shared" si="5"/>
        <v>481.38616224413067</v>
      </c>
      <c r="AI95" s="34">
        <f>PXIL!I95</f>
        <v>0</v>
      </c>
      <c r="AJ95" s="34">
        <f>PXIL!O95</f>
        <v>0</v>
      </c>
      <c r="AK95" s="34">
        <f>RTM_IEX!I95</f>
        <v>44.28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6.2524399999999991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683.39001630997029</v>
      </c>
      <c r="P96" s="36">
        <v>61.859999999999992</v>
      </c>
      <c r="Q96" s="36">
        <v>22.05</v>
      </c>
      <c r="R96" s="38">
        <v>0</v>
      </c>
      <c r="S96" s="38">
        <v>0</v>
      </c>
      <c r="T96" s="37">
        <f>SUMPRODUCT(LTA!J96:AN96,LTA!J$101:AN$101,LTA!J$104:AN$104)</f>
        <v>30</v>
      </c>
      <c r="U96" s="37">
        <f>SUMPRODUCT(LTA!J96:AN96,LTA!J$102:AN$102,LTA!J$104:AN$104)</f>
        <v>113.58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-40</v>
      </c>
      <c r="AA96" s="75">
        <f>STOA!I96</f>
        <v>0</v>
      </c>
      <c r="AB96" s="75">
        <f>-STOA!O96</f>
        <v>-384.03</v>
      </c>
      <c r="AC96">
        <f t="shared" si="3"/>
        <v>12.079153643088461</v>
      </c>
      <c r="AD96">
        <f t="shared" si="4"/>
        <v>574.26330266688183</v>
      </c>
      <c r="AE96">
        <f>'IDT-1'!C96</f>
        <v>-106</v>
      </c>
      <c r="AF96" s="24"/>
      <c r="AG96">
        <f t="shared" si="5"/>
        <v>468.26330266688183</v>
      </c>
      <c r="AI96" s="34">
        <f>PXIL!I96</f>
        <v>0</v>
      </c>
      <c r="AJ96" s="34">
        <f>PXIL!O96</f>
        <v>0</v>
      </c>
      <c r="AK96" s="34">
        <f>RTM_IEX!I96</f>
        <v>45.24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6.2524399999999991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685.79487009131697</v>
      </c>
      <c r="P97" s="36">
        <v>61.859999999999992</v>
      </c>
      <c r="Q97" s="36">
        <v>22.05</v>
      </c>
      <c r="R97" s="38">
        <v>0</v>
      </c>
      <c r="S97" s="38">
        <v>0</v>
      </c>
      <c r="T97" s="37">
        <f>SUMPRODUCT(LTA!J97:AN97,LTA!J$101:AN$101,LTA!J$104:AN$104)</f>
        <v>30</v>
      </c>
      <c r="U97" s="37">
        <f>SUMPRODUCT(LTA!J97:AN97,LTA!J$102:AN$102,LTA!J$104:AN$104)</f>
        <v>113.89999999999999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-85</v>
      </c>
      <c r="AA97" s="75">
        <f>STOA!I97</f>
        <v>0</v>
      </c>
      <c r="AB97" s="75">
        <f>-STOA!O97</f>
        <v>-384.03</v>
      </c>
      <c r="AC97">
        <f t="shared" si="3"/>
        <v>12.45090451247178</v>
      </c>
      <c r="AD97">
        <f t="shared" si="4"/>
        <v>527.76640557884514</v>
      </c>
      <c r="AE97">
        <f>'IDT-1'!C97</f>
        <v>-76</v>
      </c>
      <c r="AF97" s="24"/>
      <c r="AG97">
        <f t="shared" si="5"/>
        <v>451.76640557884514</v>
      </c>
      <c r="AI97" s="34">
        <f>PXIL!I97</f>
        <v>0</v>
      </c>
      <c r="AJ97" s="34">
        <f>PXIL!O97</f>
        <v>0</v>
      </c>
      <c r="AK97" s="34">
        <f>RTM_IEX!I97</f>
        <v>41.39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6.2524399999999991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684.79263178053634</v>
      </c>
      <c r="P98" s="36">
        <v>61.859999999999992</v>
      </c>
      <c r="Q98" s="36">
        <v>22.05</v>
      </c>
      <c r="R98" s="38">
        <v>0</v>
      </c>
      <c r="S98" s="38">
        <v>0</v>
      </c>
      <c r="T98" s="37">
        <f>SUMPRODUCT(LTA!J98:AN98,LTA!J$101:AN$101,LTA!J$104:AN$104)</f>
        <v>30</v>
      </c>
      <c r="U98" s="37">
        <f>SUMPRODUCT(LTA!J98:AN98,LTA!J$102:AN$102,LTA!J$104:AN$104)</f>
        <v>114.39999999999999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-135</v>
      </c>
      <c r="AA98" s="75">
        <f>STOA!I98</f>
        <v>0</v>
      </c>
      <c r="AB98" s="75">
        <f>-STOA!O98</f>
        <v>-384.03</v>
      </c>
      <c r="AC98">
        <f t="shared" si="3"/>
        <v>12.910647596905676</v>
      </c>
      <c r="AD98">
        <f t="shared" si="4"/>
        <v>481.6144241836306</v>
      </c>
      <c r="AE98">
        <f>'IDT-1'!C98</f>
        <v>-47</v>
      </c>
      <c r="AF98" s="24"/>
      <c r="AG98">
        <f t="shared" si="5"/>
        <v>434.6144241836306</v>
      </c>
      <c r="AI98" s="34">
        <f>PXIL!I98</f>
        <v>0</v>
      </c>
      <c r="AJ98" s="34">
        <f>PXIL!O98</f>
        <v>0</v>
      </c>
      <c r="AK98" s="34">
        <f>RTM_IEX!I98</f>
        <v>46.2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0.14764973749999979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1.1738353058298838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16.15599403891089</v>
      </c>
      <c r="P99" s="36">
        <f t="shared" si="6"/>
        <v>1.3446922404037964</v>
      </c>
      <c r="Q99" s="36">
        <f t="shared" si="6"/>
        <v>0.44437749999999931</v>
      </c>
      <c r="R99" s="38">
        <f t="shared" si="6"/>
        <v>0.25153620303216961</v>
      </c>
      <c r="S99" s="38">
        <f t="shared" si="6"/>
        <v>0</v>
      </c>
      <c r="T99" s="37">
        <f t="shared" si="6"/>
        <v>2.5328325</v>
      </c>
      <c r="U99" s="37">
        <f t="shared" si="6"/>
        <v>2.3642049999999997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-1.3013725</v>
      </c>
      <c r="AA99" s="75">
        <f t="shared" si="6"/>
        <v>0</v>
      </c>
      <c r="AB99" s="75">
        <f t="shared" si="6"/>
        <v>-8.0222399999999983</v>
      </c>
      <c r="AC99">
        <f t="shared" si="6"/>
        <v>0.28813694263278822</v>
      </c>
      <c r="AD99">
        <f t="shared" si="6"/>
        <v>14.61132058304395</v>
      </c>
      <c r="AE99">
        <f t="shared" si="6"/>
        <v>-0.3020465</v>
      </c>
      <c r="AG99">
        <f t="shared" si="6"/>
        <v>14.309274083043949</v>
      </c>
      <c r="AI99">
        <f t="shared" si="6"/>
        <v>0</v>
      </c>
      <c r="AJ99">
        <f t="shared" si="6"/>
        <v>0</v>
      </c>
      <c r="AK99">
        <f t="shared" si="6"/>
        <v>0.14469750000000001</v>
      </c>
      <c r="AL99">
        <f t="shared" si="6"/>
        <v>-0.33674999999999999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45365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7.9738499999999997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56.17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586.16069984870217</v>
      </c>
      <c r="P3" s="36">
        <v>74.787115807334857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190.09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-13.6</v>
      </c>
      <c r="AA3" s="75">
        <f>STOA!J3</f>
        <v>5.42</v>
      </c>
      <c r="AB3" s="75">
        <f>-STOA!P3</f>
        <v>-150</v>
      </c>
      <c r="AC3">
        <f>SUMIF(B3:AB3,"&gt;0")*$AC$2-SUMIF(B3:AB3,"&lt;0")*($AC$2/(1-$AC$2))+SUMIF(AI3:AR3,"&gt;0")*$AC$2-SUMIF(AI3:AR3,"&lt;0")*($AC$2/(1-$AC$2))</f>
        <v>9.3530385498003454</v>
      </c>
      <c r="AD3">
        <f>SUM(B3:AB3,AI3:AV3)-AC3</f>
        <v>735.34862710623679</v>
      </c>
      <c r="AE3">
        <f>'IDT-1'!F3</f>
        <v>0</v>
      </c>
      <c r="AF3" s="24"/>
      <c r="AG3">
        <f>SUM(AD3:AF3)</f>
        <v>735.34862710623679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7.9738499999999997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56.17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586.87338846691466</v>
      </c>
      <c r="P4" s="36">
        <v>74.787115807334857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190.14999999999998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-25.9</v>
      </c>
      <c r="AA4" s="75">
        <f>STOA!J4</f>
        <v>5.42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9.4721955319343536</v>
      </c>
      <c r="AD4">
        <f t="shared" ref="AD4:AD67" si="1">SUM(B4:AB4,AI4:AV4)-AC4</f>
        <v>722.70215874231519</v>
      </c>
      <c r="AE4">
        <f>'IDT-1'!F4</f>
        <v>0</v>
      </c>
      <c r="AF4" s="24"/>
      <c r="AG4">
        <f t="shared" ref="AG4:AG67" si="2">SUM(AD4:AF4)</f>
        <v>722.70215874231519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-21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7.9738499999999997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56.17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584.98317703377757</v>
      </c>
      <c r="P5" s="36">
        <v>74.787115807334857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190.12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-36.200000000000003</v>
      </c>
      <c r="AA5" s="75">
        <f>STOA!J5</f>
        <v>5.42</v>
      </c>
      <c r="AB5" s="75">
        <f>-STOA!P5</f>
        <v>-150</v>
      </c>
      <c r="AC5">
        <f t="shared" si="0"/>
        <v>9.5772033113619148</v>
      </c>
      <c r="AD5">
        <f t="shared" si="1"/>
        <v>706.37693952975053</v>
      </c>
      <c r="AE5">
        <f>'IDT-1'!F5</f>
        <v>0</v>
      </c>
      <c r="AF5" s="24"/>
      <c r="AG5">
        <f t="shared" si="2"/>
        <v>706.37693952975053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7.9738499999999997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56.17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584.98320391844322</v>
      </c>
      <c r="P6" s="36">
        <v>74.787115807334857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189.75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-50.6</v>
      </c>
      <c r="AA6" s="75">
        <f>STOA!J6</f>
        <v>5.42</v>
      </c>
      <c r="AB6" s="75">
        <f>-STOA!P6</f>
        <v>-150</v>
      </c>
      <c r="AC6">
        <f t="shared" si="0"/>
        <v>9.6960802084315088</v>
      </c>
      <c r="AD6">
        <f t="shared" si="1"/>
        <v>691.48808951734668</v>
      </c>
      <c r="AE6">
        <f>'IDT-1'!F6</f>
        <v>0</v>
      </c>
      <c r="AF6" s="24"/>
      <c r="AG6">
        <f t="shared" si="2"/>
        <v>691.48808951734668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7.9738499999999997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576.23855254165392</v>
      </c>
      <c r="P7" s="36">
        <v>35.798304763708678</v>
      </c>
      <c r="Q7" s="36">
        <v>7.6999999999999993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189.7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-38.6</v>
      </c>
      <c r="AA7" s="75">
        <f>STOA!J7</f>
        <v>5.42</v>
      </c>
      <c r="AB7" s="75">
        <f>-STOA!P7</f>
        <v>-150</v>
      </c>
      <c r="AC7">
        <f t="shared" si="0"/>
        <v>9.0430291188888159</v>
      </c>
      <c r="AD7">
        <f t="shared" si="1"/>
        <v>688.71039611619904</v>
      </c>
      <c r="AE7">
        <f>'IDT-1'!F7</f>
        <v>0</v>
      </c>
      <c r="AF7" s="24"/>
      <c r="AG7">
        <f t="shared" si="2"/>
        <v>688.71039611619904</v>
      </c>
      <c r="AI7" s="34">
        <f>PXIL!J7</f>
        <v>0</v>
      </c>
      <c r="AJ7" s="34">
        <f>PXIL!P7</f>
        <v>0</v>
      </c>
      <c r="AK7" s="34">
        <f>RTM_IEX!J7</f>
        <v>4.8099999999999996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7.9738499999999997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575.69405703399593</v>
      </c>
      <c r="P8" s="36">
        <v>19.248976444940716</v>
      </c>
      <c r="Q8" s="36">
        <v>7.6999999999999993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189.6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-35.1</v>
      </c>
      <c r="AA8" s="75">
        <f>STOA!J8</f>
        <v>5.42</v>
      </c>
      <c r="AB8" s="75">
        <f>-STOA!P8</f>
        <v>-150</v>
      </c>
      <c r="AC8">
        <f t="shared" si="0"/>
        <v>8.8963172085088402</v>
      </c>
      <c r="AD8">
        <f t="shared" si="1"/>
        <v>662.35328420015321</v>
      </c>
      <c r="AE8">
        <f>'IDT-1'!F8</f>
        <v>0</v>
      </c>
      <c r="AF8" s="24"/>
      <c r="AG8">
        <f t="shared" si="2"/>
        <v>662.35328420015321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-8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7.9738499999999997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573.81634308597029</v>
      </c>
      <c r="P9" s="36">
        <v>19.248976444940716</v>
      </c>
      <c r="Q9" s="36">
        <v>7.6999999999999993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189.44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-43.5</v>
      </c>
      <c r="AA9" s="75">
        <f>STOA!J9</f>
        <v>5.42</v>
      </c>
      <c r="AB9" s="75">
        <f>-STOA!P9</f>
        <v>-150</v>
      </c>
      <c r="AC9">
        <f t="shared" si="0"/>
        <v>9.0604831866580522</v>
      </c>
      <c r="AD9">
        <f t="shared" si="1"/>
        <v>638.75140427397844</v>
      </c>
      <c r="AE9">
        <f>'IDT-1'!F9</f>
        <v>0</v>
      </c>
      <c r="AF9" s="24"/>
      <c r="AG9">
        <f t="shared" si="2"/>
        <v>638.75140427397844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-21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7.9738499999999997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573.81634308597029</v>
      </c>
      <c r="P10" s="36">
        <v>19.248976444940716</v>
      </c>
      <c r="Q10" s="36">
        <v>7.6999999999999993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189.28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-44.8</v>
      </c>
      <c r="AA10" s="75">
        <f>STOA!J10</f>
        <v>5.42</v>
      </c>
      <c r="AB10" s="75">
        <f>-STOA!P10</f>
        <v>-150</v>
      </c>
      <c r="AC10">
        <f t="shared" si="0"/>
        <v>9.0616805339755189</v>
      </c>
      <c r="AD10">
        <f t="shared" si="1"/>
        <v>638.29020692666097</v>
      </c>
      <c r="AE10">
        <f>'IDT-1'!F10</f>
        <v>0</v>
      </c>
      <c r="AF10" s="24"/>
      <c r="AG10">
        <f t="shared" si="2"/>
        <v>638.29020692666097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7.9738499999999997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572.42481465011383</v>
      </c>
      <c r="P11" s="36">
        <v>19.248976444940716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188.96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-43.5</v>
      </c>
      <c r="AA11" s="75">
        <f>STOA!J11</f>
        <v>5.42</v>
      </c>
      <c r="AB11" s="75">
        <f>-STOA!P11</f>
        <v>-150</v>
      </c>
      <c r="AC11">
        <f t="shared" si="0"/>
        <v>9.0701758209715226</v>
      </c>
      <c r="AD11">
        <f t="shared" si="1"/>
        <v>633.87018320380855</v>
      </c>
      <c r="AE11">
        <f>'IDT-1'!F11</f>
        <v>0</v>
      </c>
      <c r="AF11" s="24"/>
      <c r="AG11">
        <f t="shared" si="2"/>
        <v>633.87018320380855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-24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7.9738499999999997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572.42481465011383</v>
      </c>
      <c r="P12" s="36">
        <v>19.248976444940716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188.66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-46.5</v>
      </c>
      <c r="AA12" s="75">
        <f>STOA!J12</f>
        <v>5.42</v>
      </c>
      <c r="AB12" s="75">
        <f>-STOA!P12</f>
        <v>-150</v>
      </c>
      <c r="AC12">
        <f t="shared" si="0"/>
        <v>9.0930692941461899</v>
      </c>
      <c r="AD12">
        <f t="shared" si="1"/>
        <v>630.54728973063379</v>
      </c>
      <c r="AE12">
        <f>'IDT-1'!F12</f>
        <v>0</v>
      </c>
      <c r="AF12" s="24"/>
      <c r="AG12">
        <f t="shared" si="2"/>
        <v>630.54728973063379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-24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7.9738499999999997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572.18436061029411</v>
      </c>
      <c r="P13" s="36">
        <v>19.248976444940716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188.26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-53.7</v>
      </c>
      <c r="AA13" s="75">
        <f>STOA!J13</f>
        <v>5.42</v>
      </c>
      <c r="AB13" s="75">
        <f>-STOA!P13</f>
        <v>-150</v>
      </c>
      <c r="AC13">
        <f t="shared" si="0"/>
        <v>9.1995087621802405</v>
      </c>
      <c r="AD13">
        <f t="shared" si="1"/>
        <v>616.60039622277998</v>
      </c>
      <c r="AE13">
        <f>'IDT-1'!F13</f>
        <v>0</v>
      </c>
      <c r="AF13" s="24"/>
      <c r="AG13">
        <f t="shared" si="2"/>
        <v>616.60039622277998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7.9738499999999997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572.18436061029411</v>
      </c>
      <c r="P14" s="36">
        <v>19.248976444940716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187.92000000000002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-60.9</v>
      </c>
      <c r="AA14" s="75">
        <f>STOA!J14</f>
        <v>5.42</v>
      </c>
      <c r="AB14" s="75">
        <f>-STOA!P14</f>
        <v>-150</v>
      </c>
      <c r="AC14">
        <f t="shared" si="0"/>
        <v>9.2576450977994433</v>
      </c>
      <c r="AD14">
        <f t="shared" si="1"/>
        <v>609.00225988716079</v>
      </c>
      <c r="AE14">
        <f>'IDT-1'!F14</f>
        <v>0</v>
      </c>
      <c r="AF14" s="24"/>
      <c r="AG14">
        <f t="shared" si="2"/>
        <v>609.00225988716079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7.9738499999999997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571.63405308602239</v>
      </c>
      <c r="P15" s="36">
        <v>19.248976444940716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187.47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-75.900000000000006</v>
      </c>
      <c r="AA15" s="75">
        <f>STOA!J15</f>
        <v>5.42</v>
      </c>
      <c r="AB15" s="75">
        <f>-STOA!P15</f>
        <v>-150</v>
      </c>
      <c r="AC15">
        <f t="shared" si="0"/>
        <v>9.2068867259711151</v>
      </c>
      <c r="AD15">
        <f t="shared" si="1"/>
        <v>613.05271073471749</v>
      </c>
      <c r="AE15">
        <f>'IDT-1'!F15</f>
        <v>0</v>
      </c>
      <c r="AF15" s="24"/>
      <c r="AG15">
        <f t="shared" si="2"/>
        <v>613.05271073471749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7.9738499999999997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571.63405308602239</v>
      </c>
      <c r="P16" s="36">
        <v>19.248976444940716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186.91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-78.7</v>
      </c>
      <c r="AA16" s="75">
        <f>STOA!J16</f>
        <v>5.42</v>
      </c>
      <c r="AB16" s="75">
        <f>-STOA!P16</f>
        <v>-150</v>
      </c>
      <c r="AC16">
        <f t="shared" si="0"/>
        <v>9.2259019676008034</v>
      </c>
      <c r="AD16">
        <f t="shared" si="1"/>
        <v>609.67369549308773</v>
      </c>
      <c r="AE16">
        <f>'IDT-1'!F16</f>
        <v>0</v>
      </c>
      <c r="AF16" s="24"/>
      <c r="AG16">
        <f t="shared" si="2"/>
        <v>609.67369549308773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7.9738499999999997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571.22127998108499</v>
      </c>
      <c r="P17" s="36">
        <v>19.248976444940716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189.85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-76</v>
      </c>
      <c r="AA17" s="75">
        <f>STOA!J17</f>
        <v>5.42</v>
      </c>
      <c r="AB17" s="75">
        <f>-STOA!P17</f>
        <v>-150</v>
      </c>
      <c r="AC17">
        <f t="shared" si="0"/>
        <v>9.376739386710133</v>
      </c>
      <c r="AD17">
        <f t="shared" si="1"/>
        <v>596.75008496904104</v>
      </c>
      <c r="AE17">
        <f>'IDT-1'!F17</f>
        <v>0</v>
      </c>
      <c r="AF17" s="24"/>
      <c r="AG17">
        <f t="shared" si="2"/>
        <v>596.75008496904104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-28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7.9738499999999997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577.07534532703505</v>
      </c>
      <c r="P18" s="36">
        <v>19.248976444940716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189.63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-72.7</v>
      </c>
      <c r="AA18" s="75">
        <f>STOA!J18</f>
        <v>5.42</v>
      </c>
      <c r="AB18" s="75">
        <f>-STOA!P18</f>
        <v>-150</v>
      </c>
      <c r="AC18">
        <f t="shared" si="0"/>
        <v>9.4469376614733136</v>
      </c>
      <c r="AD18">
        <f t="shared" si="1"/>
        <v>599.6139520402279</v>
      </c>
      <c r="AE18">
        <f>'IDT-1'!F18</f>
        <v>0</v>
      </c>
      <c r="AF18" s="24"/>
      <c r="AG18">
        <f t="shared" si="2"/>
        <v>599.6139520402279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-34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7.9738499999999997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577.51053308952305</v>
      </c>
      <c r="P19" s="36">
        <v>48.127781516478457</v>
      </c>
      <c r="Q19" s="36">
        <v>6.5499999999999989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189.23000000000002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-69.099999999999994</v>
      </c>
      <c r="AA19" s="75">
        <f>STOA!J19</f>
        <v>5.33</v>
      </c>
      <c r="AB19" s="75">
        <f>-STOA!P19</f>
        <v>-150</v>
      </c>
      <c r="AC19">
        <f t="shared" si="0"/>
        <v>9.7166722952686406</v>
      </c>
      <c r="AD19">
        <f t="shared" si="1"/>
        <v>622.61821024045832</v>
      </c>
      <c r="AE19">
        <f>'IDT-1'!F19</f>
        <v>0</v>
      </c>
      <c r="AF19" s="24"/>
      <c r="AG19">
        <f t="shared" si="2"/>
        <v>622.61821024045832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-42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7.9738499999999997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577.24434930508323</v>
      </c>
      <c r="P20" s="36">
        <v>48.127781516478457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188.89000000000001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-66</v>
      </c>
      <c r="AA20" s="75">
        <f>STOA!J20</f>
        <v>5.33</v>
      </c>
      <c r="AB20" s="75">
        <f>-STOA!P20</f>
        <v>-150</v>
      </c>
      <c r="AC20">
        <f t="shared" si="0"/>
        <v>9.6695662893575243</v>
      </c>
      <c r="AD20">
        <f t="shared" si="1"/>
        <v>629.30913246192972</v>
      </c>
      <c r="AE20">
        <f>'IDT-1'!F20</f>
        <v>0</v>
      </c>
      <c r="AF20" s="24"/>
      <c r="AG20">
        <f t="shared" si="2"/>
        <v>629.30913246192972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-39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7.9738499999999997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583.05275462319071</v>
      </c>
      <c r="P21" s="36">
        <v>48.127781516478457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186.44000000000003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-70.3</v>
      </c>
      <c r="AA21" s="75">
        <f>STOA!J21</f>
        <v>5.33</v>
      </c>
      <c r="AB21" s="75">
        <f>-STOA!P21</f>
        <v>-150</v>
      </c>
      <c r="AC21">
        <f t="shared" si="0"/>
        <v>9.5986643486484251</v>
      </c>
      <c r="AD21">
        <f t="shared" si="1"/>
        <v>644.43843972074637</v>
      </c>
      <c r="AE21">
        <f>'IDT-1'!F21</f>
        <v>0</v>
      </c>
      <c r="AF21" s="24"/>
      <c r="AG21">
        <f t="shared" si="2"/>
        <v>644.43843972074637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7.9738499999999997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582.79290878719019</v>
      </c>
      <c r="P22" s="36">
        <v>67.987128921920529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186.05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-112.9</v>
      </c>
      <c r="AA22" s="75">
        <f>STOA!J22</f>
        <v>5.33</v>
      </c>
      <c r="AB22" s="75">
        <f>-STOA!P22</f>
        <v>-150</v>
      </c>
      <c r="AC22">
        <f t="shared" si="0"/>
        <v>10.047354853239559</v>
      </c>
      <c r="AD22">
        <f t="shared" si="1"/>
        <v>658.03925078559678</v>
      </c>
      <c r="AE22">
        <f>'IDT-1'!F22</f>
        <v>0</v>
      </c>
      <c r="AF22" s="24"/>
      <c r="AG22">
        <f t="shared" si="2"/>
        <v>658.03925078559678</v>
      </c>
      <c r="AI22" s="34">
        <f>PXIL!J22</f>
        <v>0</v>
      </c>
      <c r="AJ22" s="34">
        <f>PXIL!P22</f>
        <v>0</v>
      </c>
      <c r="AK22" s="34">
        <f>RTM_IEX!J22</f>
        <v>14.44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7.9738499999999997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636.71585386379547</v>
      </c>
      <c r="P23" s="36">
        <v>48.127781516478457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189.38000000000002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-95.5</v>
      </c>
      <c r="AA23" s="75">
        <f>STOA!J23</f>
        <v>5.33</v>
      </c>
      <c r="AB23" s="75">
        <f>-STOA!P23</f>
        <v>-150</v>
      </c>
      <c r="AC23">
        <f t="shared" si="0"/>
        <v>10.177478506513152</v>
      </c>
      <c r="AD23">
        <f t="shared" si="1"/>
        <v>688.26272480348632</v>
      </c>
      <c r="AE23">
        <f>'IDT-1'!F23</f>
        <v>0</v>
      </c>
      <c r="AF23" s="24"/>
      <c r="AG23">
        <f t="shared" si="2"/>
        <v>688.26272480348632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707.78669825752684</v>
      </c>
      <c r="P24" s="36">
        <v>19.248976444940716</v>
      </c>
      <c r="Q24" s="36">
        <v>7.7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188.85000000000002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-56.3</v>
      </c>
      <c r="AA24" s="75">
        <f>STOA!J24</f>
        <v>5.33</v>
      </c>
      <c r="AB24" s="75">
        <f>-STOA!P24</f>
        <v>-150</v>
      </c>
      <c r="AC24">
        <f t="shared" si="0"/>
        <v>10.517274247549713</v>
      </c>
      <c r="AD24">
        <f t="shared" si="1"/>
        <v>730.78496838464343</v>
      </c>
      <c r="AE24">
        <f>'IDT-1'!F24</f>
        <v>-12.686</v>
      </c>
      <c r="AF24" s="24"/>
      <c r="AG24">
        <f t="shared" si="2"/>
        <v>718.0989683846434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-48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7.9738499999999997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789.82192068918732</v>
      </c>
      <c r="P25" s="36">
        <v>48.127781516478457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188.05000000000004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-23.8</v>
      </c>
      <c r="AA25" s="75">
        <f>STOA!J25</f>
        <v>5.33</v>
      </c>
      <c r="AB25" s="75">
        <f>-STOA!P25</f>
        <v>-150</v>
      </c>
      <c r="AC25">
        <f t="shared" si="0"/>
        <v>12.014035225006586</v>
      </c>
      <c r="AD25">
        <f t="shared" si="1"/>
        <v>771.90223491038455</v>
      </c>
      <c r="AE25">
        <f>'IDT-1'!F25</f>
        <v>-23.065000000000001</v>
      </c>
      <c r="AF25" s="24"/>
      <c r="AG25">
        <f t="shared" si="2"/>
        <v>748.8372349103845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-148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69.606914587119363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879.9831995494668</v>
      </c>
      <c r="P26" s="36">
        <v>67.987128921920529</v>
      </c>
      <c r="Q26" s="36">
        <v>26.64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211.96000000000004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-317.5</v>
      </c>
      <c r="AA26" s="75">
        <f>STOA!J26</f>
        <v>5.33</v>
      </c>
      <c r="AB26" s="75">
        <f>-STOA!P26</f>
        <v>-150</v>
      </c>
      <c r="AC26">
        <f t="shared" si="0"/>
        <v>14.664311418077096</v>
      </c>
      <c r="AD26">
        <f t="shared" si="1"/>
        <v>792.12678164042973</v>
      </c>
      <c r="AE26">
        <f>'IDT-1'!F26</f>
        <v>-5.0629999999999997</v>
      </c>
      <c r="AF26" s="24"/>
      <c r="AG26">
        <f t="shared" si="2"/>
        <v>787.06378164042974</v>
      </c>
      <c r="AI26" s="34">
        <f>PXIL!J26</f>
        <v>0</v>
      </c>
      <c r="AJ26" s="34">
        <f>PXIL!P26</f>
        <v>0</v>
      </c>
      <c r="AK26" s="34">
        <f>RTM_IEX!J26</f>
        <v>4.8099999999999996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7.9738499999999997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898.13242190586607</v>
      </c>
      <c r="P27" s="36">
        <v>67.987128921920529</v>
      </c>
      <c r="Q27" s="36">
        <v>26.64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208.09000000000006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-289.2</v>
      </c>
      <c r="AA27" s="75">
        <f>STOA!J27</f>
        <v>5.24</v>
      </c>
      <c r="AB27" s="75">
        <f>-STOA!P27</f>
        <v>-150</v>
      </c>
      <c r="AC27">
        <f t="shared" si="0"/>
        <v>14.576133039724686</v>
      </c>
      <c r="AD27">
        <f t="shared" si="1"/>
        <v>838.55726778806195</v>
      </c>
      <c r="AE27">
        <f>'IDT-1'!F27</f>
        <v>0</v>
      </c>
      <c r="AF27" s="24"/>
      <c r="AG27">
        <f t="shared" si="2"/>
        <v>838.55726778806195</v>
      </c>
      <c r="AI27" s="34">
        <f>PXIL!J27</f>
        <v>0</v>
      </c>
      <c r="AJ27" s="34">
        <f>PXIL!P27</f>
        <v>0</v>
      </c>
      <c r="AK27" s="34">
        <f>RTM_IEX!J27</f>
        <v>8.66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7.9738499999999997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933.3281349007375</v>
      </c>
      <c r="P28" s="36">
        <v>67.987128921920529</v>
      </c>
      <c r="Q28" s="36">
        <v>26.64</v>
      </c>
      <c r="R28" s="38">
        <v>0.87743440233236158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207.09000000000006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-254.7</v>
      </c>
      <c r="AA28" s="75">
        <f>STOA!J28</f>
        <v>5.24</v>
      </c>
      <c r="AB28" s="75">
        <f>-STOA!P28</f>
        <v>-150</v>
      </c>
      <c r="AC28">
        <f t="shared" si="0"/>
        <v>14.530024536352524</v>
      </c>
      <c r="AD28">
        <f t="shared" si="1"/>
        <v>902.40652368863789</v>
      </c>
      <c r="AE28">
        <f>'IDT-1'!F28</f>
        <v>0</v>
      </c>
      <c r="AF28" s="24"/>
      <c r="AG28">
        <f t="shared" si="2"/>
        <v>902.40652368863789</v>
      </c>
      <c r="AI28" s="34">
        <f>PXIL!J28</f>
        <v>0</v>
      </c>
      <c r="AJ28" s="34">
        <f>PXIL!P28</f>
        <v>0</v>
      </c>
      <c r="AK28" s="34">
        <f>RTM_IEX!J28</f>
        <v>2.89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7.9738499999999997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940.56294266298664</v>
      </c>
      <c r="P29" s="36">
        <v>67.987128921920529</v>
      </c>
      <c r="Q29" s="36">
        <v>26.64</v>
      </c>
      <c r="R29" s="38">
        <v>3.5499999999999994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207.91461000000004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-197.9</v>
      </c>
      <c r="AA29" s="75">
        <f>STOA!J29</f>
        <v>5.24</v>
      </c>
      <c r="AB29" s="75">
        <f>-STOA!P29</f>
        <v>-150</v>
      </c>
      <c r="AC29">
        <f t="shared" si="0"/>
        <v>14.179415437802126</v>
      </c>
      <c r="AD29">
        <f t="shared" si="1"/>
        <v>975.09911614710495</v>
      </c>
      <c r="AE29">
        <f>'IDT-1'!F29</f>
        <v>0</v>
      </c>
      <c r="AF29" s="24"/>
      <c r="AG29">
        <f t="shared" si="2"/>
        <v>975.09911614710495</v>
      </c>
      <c r="AI29" s="34">
        <f>PXIL!J29</f>
        <v>0</v>
      </c>
      <c r="AJ29" s="34">
        <f>PXIL!P29</f>
        <v>0</v>
      </c>
      <c r="AK29" s="34">
        <f>RTM_IEX!J29</f>
        <v>7.7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7.7331300000000001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940.8229699771689</v>
      </c>
      <c r="P30" s="36">
        <v>67.987128921920529</v>
      </c>
      <c r="Q30" s="36">
        <v>26.64</v>
      </c>
      <c r="R30" s="38">
        <v>9.0274324708558407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212.42348800000005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-171.7</v>
      </c>
      <c r="AA30" s="75">
        <f>STOA!J30</f>
        <v>5.24</v>
      </c>
      <c r="AB30" s="75">
        <f>-STOA!P30</f>
        <v>-150</v>
      </c>
      <c r="AC30">
        <f t="shared" si="0"/>
        <v>14.183478294804353</v>
      </c>
      <c r="AD30">
        <f t="shared" si="1"/>
        <v>1028.2006710751407</v>
      </c>
      <c r="AE30">
        <f>'IDT-1'!F30</f>
        <v>0</v>
      </c>
      <c r="AF30" s="24"/>
      <c r="AG30">
        <f t="shared" si="2"/>
        <v>1028.2006710751407</v>
      </c>
      <c r="AI30" s="34">
        <f>PXIL!J30</f>
        <v>0</v>
      </c>
      <c r="AJ30" s="34">
        <f>PXIL!P30</f>
        <v>0</v>
      </c>
      <c r="AK30" s="34">
        <f>RTM_IEX!J30</f>
        <v>24.6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7.7331300000000001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940.30192860272359</v>
      </c>
      <c r="P31" s="36">
        <v>67.987128921920529</v>
      </c>
      <c r="Q31" s="36">
        <v>26.64</v>
      </c>
      <c r="R31" s="38">
        <v>15.680000000000003</v>
      </c>
      <c r="S31" s="38">
        <v>0</v>
      </c>
      <c r="T31" s="37">
        <f>SUMPRODUCT(LTA!J31:AN31,LTA!J$101:AN$101,LTA!J$105:AN$105)</f>
        <v>2.16</v>
      </c>
      <c r="U31" s="37">
        <f>SUMPRODUCT(LTA!J31:AN31,LTA!J$102:AN$102,LTA!J$105:AN$105)</f>
        <v>217.50753500000005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-126</v>
      </c>
      <c r="AA31" s="75">
        <f>STOA!J31</f>
        <v>5.24</v>
      </c>
      <c r="AB31" s="75">
        <f>-STOA!P31</f>
        <v>-150</v>
      </c>
      <c r="AC31">
        <f t="shared" si="0"/>
        <v>13.834193201276394</v>
      </c>
      <c r="AD31">
        <f t="shared" si="1"/>
        <v>1078.7555293233679</v>
      </c>
      <c r="AE31">
        <f>'IDT-1'!F31</f>
        <v>0</v>
      </c>
      <c r="AF31" s="24"/>
      <c r="AG31">
        <f t="shared" si="2"/>
        <v>1078.7555293233679</v>
      </c>
      <c r="AI31" s="34">
        <f>PXIL!J31</f>
        <v>0</v>
      </c>
      <c r="AJ31" s="34">
        <f>PXIL!P31</f>
        <v>0</v>
      </c>
      <c r="AK31" s="34">
        <f>RTM_IEX!J31</f>
        <v>15.73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7.7331300000000001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939.77210742289799</v>
      </c>
      <c r="P32" s="36">
        <v>67.987128921920529</v>
      </c>
      <c r="Q32" s="36">
        <v>26.64</v>
      </c>
      <c r="R32" s="38">
        <v>22.199999999999996</v>
      </c>
      <c r="S32" s="38">
        <v>0</v>
      </c>
      <c r="T32" s="37">
        <f>SUMPRODUCT(LTA!J32:AN32,LTA!J$101:AN$101,LTA!J$105:AN$105)</f>
        <v>6.64</v>
      </c>
      <c r="U32" s="37">
        <f>SUMPRODUCT(LTA!J32:AN32,LTA!J$102:AN$102,LTA!J$105:AN$105)</f>
        <v>223.95755200000005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-21.5</v>
      </c>
      <c r="AA32" s="75">
        <f>STOA!J32</f>
        <v>5.24</v>
      </c>
      <c r="AB32" s="75">
        <f>-STOA!P32</f>
        <v>-150</v>
      </c>
      <c r="AC32">
        <f t="shared" si="0"/>
        <v>13.08923886391495</v>
      </c>
      <c r="AD32">
        <f t="shared" si="1"/>
        <v>1200.7006794809038</v>
      </c>
      <c r="AE32">
        <f>'IDT-1'!F32</f>
        <v>-77.56</v>
      </c>
      <c r="AF32" s="24"/>
      <c r="AG32">
        <f t="shared" si="2"/>
        <v>1123.1406794809038</v>
      </c>
      <c r="AI32" s="34">
        <f>PXIL!J32</f>
        <v>0</v>
      </c>
      <c r="AJ32" s="34">
        <f>PXIL!P32</f>
        <v>0</v>
      </c>
      <c r="AK32" s="34">
        <f>RTM_IEX!J32</f>
        <v>15.51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7.7331300000000001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934.49432736160975</v>
      </c>
      <c r="P33" s="36">
        <v>67.987128921920529</v>
      </c>
      <c r="Q33" s="36">
        <v>26.64</v>
      </c>
      <c r="R33" s="38">
        <v>23.2</v>
      </c>
      <c r="S33" s="38">
        <v>0</v>
      </c>
      <c r="T33" s="37">
        <f>SUMPRODUCT(LTA!J33:AN33,LTA!J$101:AN$101,LTA!J$105:AN$105)</f>
        <v>12.49</v>
      </c>
      <c r="U33" s="37">
        <f>SUMPRODUCT(LTA!J33:AN33,LTA!J$102:AN$102,LTA!J$105:AN$105)</f>
        <v>232.33497000000006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-21.5</v>
      </c>
      <c r="AA33" s="75">
        <f>STOA!J33</f>
        <v>5.24</v>
      </c>
      <c r="AB33" s="75">
        <f>-STOA!P33</f>
        <v>-150</v>
      </c>
      <c r="AC33">
        <f t="shared" si="0"/>
        <v>13.163827822600128</v>
      </c>
      <c r="AD33">
        <f t="shared" si="1"/>
        <v>1209.5057284609304</v>
      </c>
      <c r="AE33">
        <f>'IDT-1'!F33</f>
        <v>-63.268000000000001</v>
      </c>
      <c r="AF33" s="24"/>
      <c r="AG33">
        <f t="shared" si="2"/>
        <v>1146.2377284609304</v>
      </c>
      <c r="AI33" s="34">
        <f>PXIL!J33</f>
        <v>0</v>
      </c>
      <c r="AJ33" s="34">
        <f>PXIL!P33</f>
        <v>0</v>
      </c>
      <c r="AK33" s="34">
        <f>RTM_IEX!J33</f>
        <v>14.44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7.7331300000000001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908.11872882622652</v>
      </c>
      <c r="P34" s="36">
        <v>67.987128921920529</v>
      </c>
      <c r="Q34" s="36">
        <v>26.64</v>
      </c>
      <c r="R34" s="38">
        <v>23.2</v>
      </c>
      <c r="S34" s="38">
        <v>0</v>
      </c>
      <c r="T34" s="37">
        <f>SUMPRODUCT(LTA!J34:AN34,LTA!J$101:AN$101,LTA!J$105:AN$105)</f>
        <v>20.59</v>
      </c>
      <c r="U34" s="37">
        <f>SUMPRODUCT(LTA!J34:AN34,LTA!J$102:AN$102,LTA!J$105:AN$105)</f>
        <v>243.11032300000002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-21.5</v>
      </c>
      <c r="AA34" s="75">
        <f>STOA!J34</f>
        <v>5.24</v>
      </c>
      <c r="AB34" s="75">
        <f>-STOA!P34</f>
        <v>-150</v>
      </c>
      <c r="AC34">
        <f t="shared" si="0"/>
        <v>13.205909760102911</v>
      </c>
      <c r="AD34">
        <f t="shared" si="1"/>
        <v>1214.4734009880442</v>
      </c>
      <c r="AE34">
        <f>'IDT-1'!F34</f>
        <v>-53.152000000000001</v>
      </c>
      <c r="AF34" s="24"/>
      <c r="AG34">
        <f t="shared" si="2"/>
        <v>1161.3214009880442</v>
      </c>
      <c r="AI34" s="34">
        <f>PXIL!J34</f>
        <v>0</v>
      </c>
      <c r="AJ34" s="34">
        <f>PXIL!P34</f>
        <v>0</v>
      </c>
      <c r="AK34" s="34">
        <f>RTM_IEX!J34</f>
        <v>26.95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7.7331300000000001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888.32372344002488</v>
      </c>
      <c r="P35" s="36">
        <v>67.987128921920529</v>
      </c>
      <c r="Q35" s="36">
        <v>26.64</v>
      </c>
      <c r="R35" s="38">
        <v>23.2</v>
      </c>
      <c r="S35" s="38">
        <v>0</v>
      </c>
      <c r="T35" s="37">
        <f>SUMPRODUCT(LTA!J35:AN35,LTA!J$101:AN$101,LTA!J$105:AN$105)</f>
        <v>28.740000000000002</v>
      </c>
      <c r="U35" s="37">
        <f>SUMPRODUCT(LTA!J35:AN35,LTA!J$102:AN$102,LTA!J$105:AN$105)</f>
        <v>255.46470400000001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-21.5</v>
      </c>
      <c r="AA35" s="75">
        <f>STOA!J35</f>
        <v>5.24</v>
      </c>
      <c r="AB35" s="75">
        <f>-STOA!P35</f>
        <v>-150</v>
      </c>
      <c r="AC35">
        <f t="shared" si="0"/>
        <v>13.001700515258815</v>
      </c>
      <c r="AD35">
        <f t="shared" si="1"/>
        <v>1190.3669858466867</v>
      </c>
      <c r="AE35">
        <f>'IDT-1'!F35</f>
        <v>-46.905999999999999</v>
      </c>
      <c r="AF35" s="24"/>
      <c r="AG35">
        <f t="shared" si="2"/>
        <v>1143.4609858466868</v>
      </c>
      <c r="AI35" s="34">
        <f>PXIL!J35</f>
        <v>0</v>
      </c>
      <c r="AJ35" s="34">
        <f>PXIL!P35</f>
        <v>0</v>
      </c>
      <c r="AK35" s="34">
        <f>RTM_IEX!J35</f>
        <v>1.93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7.7331300000000001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881.40410505914303</v>
      </c>
      <c r="P36" s="36">
        <v>67.987128921920529</v>
      </c>
      <c r="Q36" s="36">
        <v>26.64</v>
      </c>
      <c r="R36" s="38">
        <v>23.2</v>
      </c>
      <c r="S36" s="38">
        <v>0</v>
      </c>
      <c r="T36" s="37">
        <f>SUMPRODUCT(LTA!J36:AN36,LTA!J$101:AN$101,LTA!J$105:AN$105)</f>
        <v>38.15</v>
      </c>
      <c r="U36" s="37">
        <f>SUMPRODUCT(LTA!J36:AN36,LTA!J$102:AN$102,LTA!J$105:AN$105)</f>
        <v>267.70881800000001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-21.5</v>
      </c>
      <c r="AA36" s="75">
        <f>STOA!J36</f>
        <v>5.24</v>
      </c>
      <c r="AB36" s="75">
        <f>-STOA!P36</f>
        <v>-150</v>
      </c>
      <c r="AC36">
        <f t="shared" si="0"/>
        <v>13.165874278459411</v>
      </c>
      <c r="AD36">
        <f t="shared" si="1"/>
        <v>1209.7473077026045</v>
      </c>
      <c r="AE36">
        <f>'IDT-1'!F36</f>
        <v>-50.098999999999997</v>
      </c>
      <c r="AF36" s="24"/>
      <c r="AG36">
        <f t="shared" si="2"/>
        <v>1159.6483077026046</v>
      </c>
      <c r="AI36" s="34">
        <f>PXIL!J36</f>
        <v>0</v>
      </c>
      <c r="AJ36" s="34">
        <f>PXIL!P36</f>
        <v>0</v>
      </c>
      <c r="AK36" s="34">
        <f>RTM_IEX!J36</f>
        <v>6.74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7.7331300000000001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865.88403930295021</v>
      </c>
      <c r="P37" s="36">
        <v>67.987128921920529</v>
      </c>
      <c r="Q37" s="36">
        <v>26.64</v>
      </c>
      <c r="R37" s="38">
        <v>23.2</v>
      </c>
      <c r="S37" s="38">
        <v>0</v>
      </c>
      <c r="T37" s="37">
        <f>SUMPRODUCT(LTA!J37:AN37,LTA!J$101:AN$101,LTA!J$105:AN$105)</f>
        <v>46.47</v>
      </c>
      <c r="U37" s="37">
        <f>SUMPRODUCT(LTA!J37:AN37,LTA!J$102:AN$102,LTA!J$105:AN$105)</f>
        <v>279.18402500000002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5.24</v>
      </c>
      <c r="AB37" s="75">
        <f>-STOA!P37</f>
        <v>-150</v>
      </c>
      <c r="AC37">
        <f t="shared" si="0"/>
        <v>13.234116621018723</v>
      </c>
      <c r="AD37">
        <f t="shared" si="1"/>
        <v>1196.7142066038521</v>
      </c>
      <c r="AE37">
        <f>'IDT-1'!F37</f>
        <v>-60.398000000000003</v>
      </c>
      <c r="AF37" s="24"/>
      <c r="AG37">
        <f t="shared" si="2"/>
        <v>1136.3162066038522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-32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7.7331300000000001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860.29056322295014</v>
      </c>
      <c r="P38" s="36">
        <v>67.987128921920529</v>
      </c>
      <c r="Q38" s="36">
        <v>26.64</v>
      </c>
      <c r="R38" s="38">
        <v>23.2</v>
      </c>
      <c r="S38" s="38">
        <v>0</v>
      </c>
      <c r="T38" s="37">
        <f>SUMPRODUCT(LTA!J38:AN38,LTA!J$101:AN$101,LTA!J$105:AN$105)</f>
        <v>56.83</v>
      </c>
      <c r="U38" s="37">
        <f>SUMPRODUCT(LTA!J38:AN38,LTA!J$102:AN$102,LTA!J$105:AN$105)</f>
        <v>290.03632000000005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-78.7</v>
      </c>
      <c r="AA38" s="75">
        <f>STOA!J38</f>
        <v>5.24</v>
      </c>
      <c r="AB38" s="75">
        <f>-STOA!P38</f>
        <v>-150</v>
      </c>
      <c r="AC38">
        <f t="shared" si="0"/>
        <v>14.023523655170605</v>
      </c>
      <c r="AD38">
        <f t="shared" si="1"/>
        <v>1133.8436184897002</v>
      </c>
      <c r="AE38">
        <f>'IDT-1'!F38</f>
        <v>0</v>
      </c>
      <c r="AF38" s="24"/>
      <c r="AG38">
        <f t="shared" si="2"/>
        <v>1133.8436184897002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-31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7.7331300000000001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851.72756306120743</v>
      </c>
      <c r="P39" s="36">
        <v>67.987128921920529</v>
      </c>
      <c r="Q39" s="36">
        <v>26.64</v>
      </c>
      <c r="R39" s="38">
        <v>23.2</v>
      </c>
      <c r="S39" s="38">
        <v>0</v>
      </c>
      <c r="T39" s="37">
        <f>SUMPRODUCT(LTA!J39:AN39,LTA!J$101:AN$101,LTA!J$105:AN$105)</f>
        <v>66.13</v>
      </c>
      <c r="U39" s="37">
        <f>SUMPRODUCT(LTA!J39:AN39,LTA!J$102:AN$102,LTA!J$105:AN$105)</f>
        <v>292.66061300000001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-83.2</v>
      </c>
      <c r="AA39" s="75">
        <f>STOA!J39</f>
        <v>5.15</v>
      </c>
      <c r="AB39" s="75">
        <f>-STOA!P39</f>
        <v>-150</v>
      </c>
      <c r="AC39">
        <f t="shared" si="0"/>
        <v>13.970526516625519</v>
      </c>
      <c r="AD39">
        <f t="shared" si="1"/>
        <v>1146.6679084665025</v>
      </c>
      <c r="AE39">
        <f>'IDT-1'!F39</f>
        <v>0</v>
      </c>
      <c r="AF39" s="24"/>
      <c r="AG39">
        <f t="shared" si="2"/>
        <v>1146.6679084665025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-17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7.7331300000000001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846.05395114840712</v>
      </c>
      <c r="P40" s="36">
        <v>67.987128921920529</v>
      </c>
      <c r="Q40" s="36">
        <v>26.64</v>
      </c>
      <c r="R40" s="38">
        <v>23.2</v>
      </c>
      <c r="S40" s="38">
        <v>0</v>
      </c>
      <c r="T40" s="37">
        <f>SUMPRODUCT(LTA!J40:AN40,LTA!J$101:AN$101,LTA!J$105:AN$105)</f>
        <v>76.33</v>
      </c>
      <c r="U40" s="37">
        <f>SUMPRODUCT(LTA!J40:AN40,LTA!J$102:AN$102,LTA!J$105:AN$105)</f>
        <v>302.15094299999998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-16.899999999999999</v>
      </c>
      <c r="AA40" s="75">
        <f>STOA!J40</f>
        <v>5.15</v>
      </c>
      <c r="AB40" s="75">
        <f>-STOA!P40</f>
        <v>-150</v>
      </c>
      <c r="AC40">
        <f t="shared" si="0"/>
        <v>13.560513822297407</v>
      </c>
      <c r="AD40">
        <f t="shared" si="1"/>
        <v>1223.39463924803</v>
      </c>
      <c r="AE40">
        <f>'IDT-1'!F40</f>
        <v>0</v>
      </c>
      <c r="AF40" s="24"/>
      <c r="AG40">
        <f t="shared" si="2"/>
        <v>1223.39463924803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-21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7.7331300000000001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846.73402037350718</v>
      </c>
      <c r="P41" s="36">
        <v>67.987128921920529</v>
      </c>
      <c r="Q41" s="36">
        <v>26.64</v>
      </c>
      <c r="R41" s="38">
        <v>23.2</v>
      </c>
      <c r="S41" s="38">
        <v>0</v>
      </c>
      <c r="T41" s="37">
        <f>SUMPRODUCT(LTA!J41:AN41,LTA!J$101:AN$101,LTA!J$105:AN$105)</f>
        <v>83.49</v>
      </c>
      <c r="U41" s="37">
        <f>SUMPRODUCT(LTA!J41:AN41,LTA!J$102:AN$102,LTA!J$105:AN$105)</f>
        <v>311.16916200000003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5.15</v>
      </c>
      <c r="AB41" s="75">
        <f>-STOA!P41</f>
        <v>-150</v>
      </c>
      <c r="AC41">
        <f t="shared" si="0"/>
        <v>13.389130565614952</v>
      </c>
      <c r="AD41">
        <f t="shared" si="1"/>
        <v>1279.2843107298129</v>
      </c>
      <c r="AE41">
        <f>'IDT-1'!F41</f>
        <v>0</v>
      </c>
      <c r="AF41" s="24"/>
      <c r="AG41">
        <f t="shared" si="2"/>
        <v>1279.2843107298129</v>
      </c>
      <c r="AI41" s="34">
        <f>PXIL!J41</f>
        <v>0</v>
      </c>
      <c r="AJ41" s="34">
        <f>PXIL!P41</f>
        <v>0</v>
      </c>
      <c r="AK41" s="34">
        <f>RTM_IEX!J41</f>
        <v>0.96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7.9136699999999998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846.73402037350718</v>
      </c>
      <c r="P42" s="36">
        <v>67.987128921920529</v>
      </c>
      <c r="Q42" s="36">
        <v>26.64</v>
      </c>
      <c r="R42" s="38">
        <v>24.199999999999996</v>
      </c>
      <c r="S42" s="38">
        <v>0</v>
      </c>
      <c r="T42" s="37">
        <f>SUMPRODUCT(LTA!J42:AN42,LTA!J$101:AN$101,LTA!J$105:AN$105)</f>
        <v>92.47</v>
      </c>
      <c r="U42" s="37">
        <f>SUMPRODUCT(LTA!J42:AN42,LTA!J$102:AN$102,LTA!J$105:AN$105)</f>
        <v>319.47141099999999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5.15</v>
      </c>
      <c r="AB42" s="75">
        <f>-STOA!P42</f>
        <v>-150</v>
      </c>
      <c r="AC42">
        <f t="shared" si="0"/>
        <v>13.600833993214952</v>
      </c>
      <c r="AD42">
        <f t="shared" si="1"/>
        <v>1304.2753963022128</v>
      </c>
      <c r="AE42">
        <f>'IDT-1'!F42</f>
        <v>0</v>
      </c>
      <c r="AF42" s="24"/>
      <c r="AG42">
        <f t="shared" si="2"/>
        <v>1304.2753963022128</v>
      </c>
      <c r="AI42" s="34">
        <f>PXIL!J42</f>
        <v>0</v>
      </c>
      <c r="AJ42" s="34">
        <f>PXIL!P42</f>
        <v>0</v>
      </c>
      <c r="AK42" s="34">
        <f>RTM_IEX!J42</f>
        <v>7.7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7.9136699999999998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839.06693001395683</v>
      </c>
      <c r="P43" s="36">
        <v>67.987128921920529</v>
      </c>
      <c r="Q43" s="36">
        <v>26.64</v>
      </c>
      <c r="R43" s="38">
        <v>24.199999999999996</v>
      </c>
      <c r="S43" s="38">
        <v>0</v>
      </c>
      <c r="T43" s="37">
        <f>SUMPRODUCT(LTA!J43:AN43,LTA!J$101:AN$101,LTA!J$105:AN$105)</f>
        <v>100.47</v>
      </c>
      <c r="U43" s="37">
        <f>SUMPRODUCT(LTA!J43:AN43,LTA!J$102:AN$102,LTA!J$105:AN$105)</f>
        <v>326.89142800000002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5.15</v>
      </c>
      <c r="AB43" s="75">
        <f>-STOA!P43</f>
        <v>-150</v>
      </c>
      <c r="AC43">
        <f t="shared" si="0"/>
        <v>13.682086576994729</v>
      </c>
      <c r="AD43">
        <f t="shared" si="1"/>
        <v>1313.8670703588825</v>
      </c>
      <c r="AE43">
        <f>'IDT-1'!F43</f>
        <v>0</v>
      </c>
      <c r="AF43" s="24"/>
      <c r="AG43">
        <f t="shared" si="2"/>
        <v>1313.8670703588825</v>
      </c>
      <c r="AI43" s="34">
        <f>PXIL!J43</f>
        <v>0</v>
      </c>
      <c r="AJ43" s="34">
        <f>PXIL!P43</f>
        <v>0</v>
      </c>
      <c r="AK43" s="34">
        <f>RTM_IEX!J43</f>
        <v>9.6199999999999992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7.9136699999999998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839.06693001395683</v>
      </c>
      <c r="P44" s="36">
        <v>67.987128921920529</v>
      </c>
      <c r="Q44" s="36">
        <v>26.64</v>
      </c>
      <c r="R44" s="38">
        <v>24.199999999999996</v>
      </c>
      <c r="S44" s="38">
        <v>0</v>
      </c>
      <c r="T44" s="37">
        <f>SUMPRODUCT(LTA!J44:AN44,LTA!J$101:AN$101,LTA!J$105:AN$105)</f>
        <v>106.24</v>
      </c>
      <c r="U44" s="37">
        <f>SUMPRODUCT(LTA!J44:AN44,LTA!J$102:AN$102,LTA!J$105:AN$105)</f>
        <v>332.916155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5.15</v>
      </c>
      <c r="AB44" s="75">
        <f>-STOA!P44</f>
        <v>-150</v>
      </c>
      <c r="AC44">
        <f t="shared" si="0"/>
        <v>13.781246283794729</v>
      </c>
      <c r="AD44">
        <f t="shared" si="1"/>
        <v>1325.5726376520829</v>
      </c>
      <c r="AE44">
        <f>'IDT-1'!F44</f>
        <v>0</v>
      </c>
      <c r="AF44" s="24"/>
      <c r="AG44">
        <f t="shared" si="2"/>
        <v>1325.5726376520829</v>
      </c>
      <c r="AI44" s="34">
        <f>PXIL!J44</f>
        <v>0</v>
      </c>
      <c r="AJ44" s="34">
        <f>PXIL!P44</f>
        <v>0</v>
      </c>
      <c r="AK44" s="34">
        <f>RTM_IEX!J44</f>
        <v>9.6300000000000008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7.9136699999999998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839.0983250203883</v>
      </c>
      <c r="P45" s="36">
        <v>67.987128921920529</v>
      </c>
      <c r="Q45" s="36">
        <v>26.63</v>
      </c>
      <c r="R45" s="38">
        <v>24.199999999999996</v>
      </c>
      <c r="S45" s="38">
        <v>0</v>
      </c>
      <c r="T45" s="37">
        <f>SUMPRODUCT(LTA!J45:AN45,LTA!J$101:AN$101,LTA!J$105:AN$105)</f>
        <v>108.94</v>
      </c>
      <c r="U45" s="37">
        <f>SUMPRODUCT(LTA!J45:AN45,LTA!J$102:AN$102,LTA!J$105:AN$105)</f>
        <v>340.07964299999998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5.15</v>
      </c>
      <c r="AB45" s="75">
        <f>-STOA!P45</f>
        <v>-150</v>
      </c>
      <c r="AC45">
        <f t="shared" si="0"/>
        <v>13.783387301048755</v>
      </c>
      <c r="AD45">
        <f t="shared" si="1"/>
        <v>1325.8253796412603</v>
      </c>
      <c r="AE45">
        <f>'IDT-1'!F45</f>
        <v>0</v>
      </c>
      <c r="AF45" s="24"/>
      <c r="AG45">
        <f t="shared" si="2"/>
        <v>1325.8253796412603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7.9136699999999998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834.91608357900031</v>
      </c>
      <c r="P46" s="36">
        <v>67.987128921920529</v>
      </c>
      <c r="Q46" s="36">
        <v>26.63</v>
      </c>
      <c r="R46" s="38">
        <v>24.199999999999996</v>
      </c>
      <c r="S46" s="38">
        <v>0</v>
      </c>
      <c r="T46" s="37">
        <f>SUMPRODUCT(LTA!J46:AN46,LTA!J$101:AN$101,LTA!J$105:AN$105)</f>
        <v>109.61</v>
      </c>
      <c r="U46" s="37">
        <f>SUMPRODUCT(LTA!J46:AN46,LTA!J$102:AN$102,LTA!J$105:AN$105)</f>
        <v>344.08963899999998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5.15</v>
      </c>
      <c r="AB46" s="75">
        <f>-STOA!P46</f>
        <v>-150</v>
      </c>
      <c r="AC46">
        <f t="shared" si="0"/>
        <v>13.787568439341095</v>
      </c>
      <c r="AD46">
        <f t="shared" si="1"/>
        <v>1326.3189530615798</v>
      </c>
      <c r="AE46">
        <f>'IDT-1'!F46</f>
        <v>0</v>
      </c>
      <c r="AF46" s="24"/>
      <c r="AG46">
        <f t="shared" si="2"/>
        <v>1326.3189530615798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7.9136699999999998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69.606914587119363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830.04975705928086</v>
      </c>
      <c r="P47" s="36">
        <v>67.986726213405234</v>
      </c>
      <c r="Q47" s="36">
        <v>26.63</v>
      </c>
      <c r="R47" s="38">
        <v>24.199999999999996</v>
      </c>
      <c r="S47" s="38">
        <v>0</v>
      </c>
      <c r="T47" s="37">
        <f>SUMPRODUCT(LTA!J47:AN47,LTA!J$101:AN$101,LTA!J$105:AN$105)</f>
        <v>110.17</v>
      </c>
      <c r="U47" s="37">
        <f>SUMPRODUCT(LTA!J47:AN47,LTA!J$102:AN$102,LTA!J$105:AN$105)</f>
        <v>347.07873799999999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5.15</v>
      </c>
      <c r="AB47" s="75">
        <f>-STOA!P47</f>
        <v>-150</v>
      </c>
      <c r="AC47">
        <f t="shared" si="0"/>
        <v>14.242388102824625</v>
      </c>
      <c r="AD47">
        <f t="shared" si="1"/>
        <v>1269.5434177569809</v>
      </c>
      <c r="AE47">
        <f>'IDT-1'!F47</f>
        <v>0</v>
      </c>
      <c r="AF47" s="24"/>
      <c r="AG47">
        <f t="shared" si="2"/>
        <v>1269.5434177569809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7.9136699999999998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828.45982696668329</v>
      </c>
      <c r="P48" s="36">
        <v>67.986726213405234</v>
      </c>
      <c r="Q48" s="36">
        <v>26.63</v>
      </c>
      <c r="R48" s="38">
        <v>24.199999999999996</v>
      </c>
      <c r="S48" s="38">
        <v>0</v>
      </c>
      <c r="T48" s="37">
        <f>SUMPRODUCT(LTA!J48:AN48,LTA!J$101:AN$101,LTA!J$105:AN$105)</f>
        <v>110.36</v>
      </c>
      <c r="U48" s="37">
        <f>SUMPRODUCT(LTA!J48:AN48,LTA!J$102:AN$102,LTA!J$105:AN$105)</f>
        <v>349.77477900000002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5.15</v>
      </c>
      <c r="AB48" s="75">
        <f>-STOA!P48</f>
        <v>-150</v>
      </c>
      <c r="AC48">
        <f t="shared" si="0"/>
        <v>14.034696816651362</v>
      </c>
      <c r="AD48">
        <f t="shared" si="1"/>
        <v>1275.153023293163</v>
      </c>
      <c r="AE48">
        <f>'IDT-1'!F48</f>
        <v>0</v>
      </c>
      <c r="AF48" s="24"/>
      <c r="AG48">
        <f t="shared" si="2"/>
        <v>1275.153023293163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7.9136699999999998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832.27722292112696</v>
      </c>
      <c r="P49" s="36">
        <v>67.986726213405234</v>
      </c>
      <c r="Q49" s="36">
        <v>26.63</v>
      </c>
      <c r="R49" s="38">
        <v>24.199999999999996</v>
      </c>
      <c r="S49" s="38">
        <v>0</v>
      </c>
      <c r="T49" s="37">
        <f>SUMPRODUCT(LTA!J49:AN49,LTA!J$101:AN$101,LTA!J$105:AN$105)</f>
        <v>110.65</v>
      </c>
      <c r="U49" s="37">
        <f>SUMPRODUCT(LTA!J49:AN49,LTA!J$102:AN$102,LTA!J$105:AN$105)</f>
        <v>351.80897600000003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5.15</v>
      </c>
      <c r="AB49" s="75">
        <f>-STOA!P49</f>
        <v>-150</v>
      </c>
      <c r="AC49">
        <f t="shared" si="0"/>
        <v>14.086286197468688</v>
      </c>
      <c r="AD49">
        <f t="shared" si="1"/>
        <v>1281.243026866789</v>
      </c>
      <c r="AE49">
        <f>'IDT-1'!F49</f>
        <v>0</v>
      </c>
      <c r="AF49" s="24"/>
      <c r="AG49">
        <f t="shared" si="2"/>
        <v>1281.243026866789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7.9136699999999998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814.47417140305117</v>
      </c>
      <c r="P50" s="36">
        <v>67.986726213405234</v>
      </c>
      <c r="Q50" s="36">
        <v>26.63</v>
      </c>
      <c r="R50" s="38">
        <v>24.199999999999996</v>
      </c>
      <c r="S50" s="38">
        <v>0</v>
      </c>
      <c r="T50" s="37">
        <f>SUMPRODUCT(LTA!J50:AN50,LTA!J$101:AN$101,LTA!J$105:AN$105)</f>
        <v>110.81</v>
      </c>
      <c r="U50" s="37">
        <f>SUMPRODUCT(LTA!J50:AN50,LTA!J$102:AN$102,LTA!J$105:AN$105)</f>
        <v>352.88933900000001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5.15</v>
      </c>
      <c r="AB50" s="75">
        <f>-STOA!P50</f>
        <v>-150</v>
      </c>
      <c r="AC50">
        <f t="shared" si="0"/>
        <v>13.904803825292406</v>
      </c>
      <c r="AD50">
        <f t="shared" si="1"/>
        <v>1269.8618207208897</v>
      </c>
      <c r="AE50">
        <f>'IDT-1'!F50</f>
        <v>0</v>
      </c>
      <c r="AF50" s="24"/>
      <c r="AG50">
        <f t="shared" si="2"/>
        <v>1269.8618207208897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7.9136699999999998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776.08063208511669</v>
      </c>
      <c r="P51" s="36">
        <v>69.639999999999986</v>
      </c>
      <c r="Q51" s="36">
        <v>26.63</v>
      </c>
      <c r="R51" s="38">
        <v>24.199999999999996</v>
      </c>
      <c r="S51" s="38">
        <v>0</v>
      </c>
      <c r="T51" s="37">
        <f>SUMPRODUCT(LTA!J51:AN51,LTA!J$101:AN$101,LTA!J$105:AN$105)</f>
        <v>110.81</v>
      </c>
      <c r="U51" s="37">
        <f>SUMPRODUCT(LTA!J51:AN51,LTA!J$102:AN$102,LTA!J$105:AN$105)</f>
        <v>352.45242200000001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5.05</v>
      </c>
      <c r="AB51" s="75">
        <f>-STOA!P51</f>
        <v>-150</v>
      </c>
      <c r="AC51">
        <f t="shared" si="0"/>
        <v>13.549319703404706</v>
      </c>
      <c r="AD51">
        <f t="shared" si="1"/>
        <v>1237.9401223114373</v>
      </c>
      <c r="AE51">
        <f>'IDT-1'!F51</f>
        <v>0</v>
      </c>
      <c r="AF51" s="24"/>
      <c r="AG51">
        <f t="shared" si="2"/>
        <v>1237.9401223114373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7.9136699999999998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766.45427522751413</v>
      </c>
      <c r="P52" s="36">
        <v>69.639999999999986</v>
      </c>
      <c r="Q52" s="36">
        <v>26.63</v>
      </c>
      <c r="R52" s="38">
        <v>24.199999999999996</v>
      </c>
      <c r="S52" s="38">
        <v>0</v>
      </c>
      <c r="T52" s="37">
        <f>SUMPRODUCT(LTA!J52:AN52,LTA!J$101:AN$101,LTA!J$105:AN$105)</f>
        <v>110.81</v>
      </c>
      <c r="U52" s="37">
        <f>SUMPRODUCT(LTA!J52:AN52,LTA!J$102:AN$102,LTA!J$105:AN$105)</f>
        <v>352.42322300000001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5.05</v>
      </c>
      <c r="AB52" s="75">
        <f>-STOA!P52</f>
        <v>-150</v>
      </c>
      <c r="AC52">
        <f t="shared" si="0"/>
        <v>13.468213034200843</v>
      </c>
      <c r="AD52">
        <f t="shared" si="1"/>
        <v>1228.3656731230387</v>
      </c>
      <c r="AE52">
        <f>'IDT-1'!F52</f>
        <v>0</v>
      </c>
      <c r="AF52" s="24"/>
      <c r="AG52">
        <f t="shared" si="2"/>
        <v>1228.3656731230387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7.9136699999999998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745.61053845058962</v>
      </c>
      <c r="P53" s="36">
        <v>69.639999999999986</v>
      </c>
      <c r="Q53" s="36">
        <v>26.63</v>
      </c>
      <c r="R53" s="38">
        <v>24.199999999999996</v>
      </c>
      <c r="S53" s="38">
        <v>0</v>
      </c>
      <c r="T53" s="37">
        <f>SUMPRODUCT(LTA!J53:AN53,LTA!J$101:AN$101,LTA!J$105:AN$105)</f>
        <v>110.81</v>
      </c>
      <c r="U53" s="37">
        <f>SUMPRODUCT(LTA!J53:AN53,LTA!J$102:AN$102,LTA!J$105:AN$105)</f>
        <v>351.64458300000001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5.05</v>
      </c>
      <c r="AB53" s="75">
        <f>-STOA!P53</f>
        <v>-150</v>
      </c>
      <c r="AC53">
        <f t="shared" si="0"/>
        <v>13.032450337528005</v>
      </c>
      <c r="AD53">
        <f t="shared" si="1"/>
        <v>1237.179059042787</v>
      </c>
      <c r="AE53">
        <f>'IDT-1'!F53</f>
        <v>0</v>
      </c>
      <c r="AF53" s="24"/>
      <c r="AG53">
        <f t="shared" si="2"/>
        <v>1237.179059042787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7.9136699999999998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707.10686328992381</v>
      </c>
      <c r="P54" s="36">
        <v>69.639999999999986</v>
      </c>
      <c r="Q54" s="36">
        <v>26.63</v>
      </c>
      <c r="R54" s="38">
        <v>24.199999999999996</v>
      </c>
      <c r="S54" s="38">
        <v>0</v>
      </c>
      <c r="T54" s="37">
        <f>SUMPRODUCT(LTA!J54:AN54,LTA!J$101:AN$101,LTA!J$105:AN$105)</f>
        <v>110.81</v>
      </c>
      <c r="U54" s="37">
        <f>SUMPRODUCT(LTA!J54:AN54,LTA!J$102:AN$102,LTA!J$105:AN$105)</f>
        <v>350.35009400000001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5.05</v>
      </c>
      <c r="AB54" s="75">
        <f>-STOA!P54</f>
        <v>-150</v>
      </c>
      <c r="AC54">
        <f t="shared" si="0"/>
        <v>12.698145758578411</v>
      </c>
      <c r="AD54">
        <f t="shared" si="1"/>
        <v>1197.7151994610706</v>
      </c>
      <c r="AE54">
        <f>'IDT-1'!F54</f>
        <v>0</v>
      </c>
      <c r="AF54" s="24"/>
      <c r="AG54">
        <f t="shared" si="2"/>
        <v>1197.7151994610706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7.9136699999999998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627.48176773186401</v>
      </c>
      <c r="P55" s="36">
        <v>69.639999999999986</v>
      </c>
      <c r="Q55" s="36">
        <v>26.64</v>
      </c>
      <c r="R55" s="38">
        <v>24.199999999999996</v>
      </c>
      <c r="S55" s="38">
        <v>0</v>
      </c>
      <c r="T55" s="37">
        <f>SUMPRODUCT(LTA!J55:AN55,LTA!J$101:AN$101,LTA!J$105:AN$105)</f>
        <v>110.81</v>
      </c>
      <c r="U55" s="37">
        <f>SUMPRODUCT(LTA!J55:AN55,LTA!J$102:AN$102,LTA!J$105:AN$105)</f>
        <v>324.31613900000002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5.05</v>
      </c>
      <c r="AB55" s="75">
        <f>-STOA!P55</f>
        <v>-150</v>
      </c>
      <c r="AC55">
        <f t="shared" si="0"/>
        <v>12.064828465637383</v>
      </c>
      <c r="AD55">
        <f t="shared" si="1"/>
        <v>1062.699466195952</v>
      </c>
      <c r="AE55">
        <f>'IDT-1'!F55</f>
        <v>0</v>
      </c>
      <c r="AF55" s="24"/>
      <c r="AG55">
        <f t="shared" si="2"/>
        <v>1062.699466195952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7.9136699999999998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580.21665236454237</v>
      </c>
      <c r="P56" s="36">
        <v>69.53</v>
      </c>
      <c r="Q56" s="36">
        <v>26.64</v>
      </c>
      <c r="R56" s="38">
        <v>24.199999999999996</v>
      </c>
      <c r="S56" s="38">
        <v>0</v>
      </c>
      <c r="T56" s="37">
        <f>SUMPRODUCT(LTA!J56:AN56,LTA!J$101:AN$101,LTA!J$105:AN$105)</f>
        <v>110.81</v>
      </c>
      <c r="U56" s="37">
        <f>SUMPRODUCT(LTA!J56:AN56,LTA!J$102:AN$102,LTA!J$105:AN$105)</f>
        <v>347.66378600000002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5.05</v>
      </c>
      <c r="AB56" s="75">
        <f>-STOA!P56</f>
        <v>-150</v>
      </c>
      <c r="AC56">
        <f t="shared" si="0"/>
        <v>11.947709308600771</v>
      </c>
      <c r="AD56">
        <f t="shared" si="1"/>
        <v>1028.7891169856673</v>
      </c>
      <c r="AE56">
        <f>'IDT-1'!F56</f>
        <v>0</v>
      </c>
      <c r="AF56" s="24"/>
      <c r="AG56">
        <f t="shared" si="2"/>
        <v>1028.7891169856673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7.9136699999999998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580.21665236454237</v>
      </c>
      <c r="P57" s="36">
        <v>69.53</v>
      </c>
      <c r="Q57" s="36">
        <v>26.64</v>
      </c>
      <c r="R57" s="38">
        <v>24.199999999999996</v>
      </c>
      <c r="S57" s="38">
        <v>0</v>
      </c>
      <c r="T57" s="37">
        <f>SUMPRODUCT(LTA!J57:AN57,LTA!J$101:AN$101,LTA!J$105:AN$105)</f>
        <v>110.81</v>
      </c>
      <c r="U57" s="37">
        <f>SUMPRODUCT(LTA!J57:AN57,LTA!J$102:AN$102,LTA!J$105:AN$105)</f>
        <v>343.37153300000006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5.05</v>
      </c>
      <c r="AB57" s="75">
        <f>-STOA!P57</f>
        <v>-150</v>
      </c>
      <c r="AC57">
        <f t="shared" si="0"/>
        <v>11.572808074405209</v>
      </c>
      <c r="AD57">
        <f t="shared" si="1"/>
        <v>1064.8717652198627</v>
      </c>
      <c r="AE57">
        <f>'IDT-1'!F57</f>
        <v>0</v>
      </c>
      <c r="AF57" s="24"/>
      <c r="AG57">
        <f t="shared" si="2"/>
        <v>1064.8717652198627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7.9136699999999998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629.31404613966038</v>
      </c>
      <c r="P58" s="36">
        <v>69.5</v>
      </c>
      <c r="Q58" s="36">
        <v>26.64</v>
      </c>
      <c r="R58" s="38">
        <v>24.199999999999996</v>
      </c>
      <c r="S58" s="38">
        <v>0</v>
      </c>
      <c r="T58" s="37">
        <f>SUMPRODUCT(LTA!J58:AN58,LTA!J$101:AN$101,LTA!J$105:AN$105)</f>
        <v>110.81</v>
      </c>
      <c r="U58" s="37">
        <f>SUMPRODUCT(LTA!J58:AN58,LTA!J$102:AN$102,LTA!J$105:AN$105)</f>
        <v>340.76308899999998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5.05</v>
      </c>
      <c r="AB58" s="75">
        <f>-STOA!P58</f>
        <v>-150</v>
      </c>
      <c r="AC58">
        <f t="shared" si="0"/>
        <v>12.090130618389537</v>
      </c>
      <c r="AD58">
        <f t="shared" si="1"/>
        <v>1095.8133924509964</v>
      </c>
      <c r="AE58">
        <f>'IDT-1'!F58</f>
        <v>0</v>
      </c>
      <c r="AF58" s="24"/>
      <c r="AG58">
        <f t="shared" si="2"/>
        <v>1095.8133924509964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7.9136699999999998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642.33860877640541</v>
      </c>
      <c r="P59" s="36">
        <v>69.5</v>
      </c>
      <c r="Q59" s="36">
        <v>26.64</v>
      </c>
      <c r="R59" s="38">
        <v>24.199999999999996</v>
      </c>
      <c r="S59" s="38">
        <v>0</v>
      </c>
      <c r="T59" s="37">
        <f>SUMPRODUCT(LTA!J59:AN59,LTA!J$101:AN$101,LTA!J$105:AN$105)</f>
        <v>110.66</v>
      </c>
      <c r="U59" s="37">
        <f>SUMPRODUCT(LTA!J59:AN59,LTA!J$102:AN$102,LTA!J$105:AN$105)</f>
        <v>337.38894200000004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5.05</v>
      </c>
      <c r="AB59" s="75">
        <f>-STOA!P59</f>
        <v>-150</v>
      </c>
      <c r="AC59">
        <f t="shared" si="0"/>
        <v>12.04286674386486</v>
      </c>
      <c r="AD59">
        <f t="shared" si="1"/>
        <v>1120.3610719622661</v>
      </c>
      <c r="AE59">
        <f>'IDT-1'!F59</f>
        <v>0</v>
      </c>
      <c r="AF59" s="24"/>
      <c r="AG59">
        <f t="shared" si="2"/>
        <v>1120.3610719622661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7.9136699999999998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651.96498989053703</v>
      </c>
      <c r="P60" s="36">
        <v>69.5</v>
      </c>
      <c r="Q60" s="36">
        <v>26.64</v>
      </c>
      <c r="R60" s="38">
        <v>24.199999999999996</v>
      </c>
      <c r="S60" s="38">
        <v>0</v>
      </c>
      <c r="T60" s="37">
        <f>SUMPRODUCT(LTA!J60:AN60,LTA!J$101:AN$101,LTA!J$105:AN$105)</f>
        <v>110.24</v>
      </c>
      <c r="U60" s="37">
        <f>SUMPRODUCT(LTA!J60:AN60,LTA!J$102:AN$102,LTA!J$105:AN$105)</f>
        <v>332.99935900000003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5.05</v>
      </c>
      <c r="AB60" s="75">
        <f>-STOA!P60</f>
        <v>-150</v>
      </c>
      <c r="AC60">
        <f t="shared" si="0"/>
        <v>12.083327848023565</v>
      </c>
      <c r="AD60">
        <f t="shared" si="1"/>
        <v>1125.137408972239</v>
      </c>
      <c r="AE60">
        <f>'IDT-1'!F60</f>
        <v>0</v>
      </c>
      <c r="AF60" s="24"/>
      <c r="AG60">
        <f t="shared" si="2"/>
        <v>1125.137408972239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7.9136699999999998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661.59135383808803</v>
      </c>
      <c r="P61" s="36">
        <v>70.47</v>
      </c>
      <c r="Q61" s="36">
        <v>26.64</v>
      </c>
      <c r="R61" s="38">
        <v>24.199999999999996</v>
      </c>
      <c r="S61" s="38">
        <v>0</v>
      </c>
      <c r="T61" s="37">
        <f>SUMPRODUCT(LTA!J61:AN61,LTA!J$101:AN$101,LTA!J$105:AN$105)</f>
        <v>108.59</v>
      </c>
      <c r="U61" s="37">
        <f>SUMPRODUCT(LTA!J61:AN61,LTA!J$102:AN$102,LTA!J$105:AN$105)</f>
        <v>328.20099000000005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5.05</v>
      </c>
      <c r="AB61" s="75">
        <f>-STOA!P61</f>
        <v>-150</v>
      </c>
      <c r="AC61">
        <f t="shared" si="0"/>
        <v>12.239467005582993</v>
      </c>
      <c r="AD61">
        <f t="shared" si="1"/>
        <v>1143.5692647622307</v>
      </c>
      <c r="AE61">
        <f>'IDT-1'!F61</f>
        <v>0</v>
      </c>
      <c r="AF61" s="24"/>
      <c r="AG61">
        <f t="shared" si="2"/>
        <v>1143.5692647622307</v>
      </c>
      <c r="AI61" s="34">
        <f>PXIL!J61</f>
        <v>0</v>
      </c>
      <c r="AJ61" s="34">
        <f>PXIL!P61</f>
        <v>0</v>
      </c>
      <c r="AK61" s="34">
        <f>RTM_IEX!J61</f>
        <v>14.44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7.9136699999999998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665.36858648935788</v>
      </c>
      <c r="P62" s="36">
        <v>70.47</v>
      </c>
      <c r="Q62" s="36">
        <v>26.64</v>
      </c>
      <c r="R62" s="38">
        <v>24.199999999999996</v>
      </c>
      <c r="S62" s="38">
        <v>0</v>
      </c>
      <c r="T62" s="37">
        <f>SUMPRODUCT(LTA!J62:AN62,LTA!J$101:AN$101,LTA!J$105:AN$105)</f>
        <v>103.71000000000001</v>
      </c>
      <c r="U62" s="37">
        <f>SUMPRODUCT(LTA!J62:AN62,LTA!J$102:AN$102,LTA!J$105:AN$105)</f>
        <v>322.42932100000007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5.05</v>
      </c>
      <c r="AB62" s="75">
        <f>-STOA!P62</f>
        <v>-150</v>
      </c>
      <c r="AC62">
        <f t="shared" si="0"/>
        <v>12.181637740253661</v>
      </c>
      <c r="AD62">
        <f t="shared" si="1"/>
        <v>1136.74265767883</v>
      </c>
      <c r="AE62">
        <f>'IDT-1'!F62</f>
        <v>0</v>
      </c>
      <c r="AF62" s="24"/>
      <c r="AG62">
        <f t="shared" si="2"/>
        <v>1136.74265767883</v>
      </c>
      <c r="AI62" s="34">
        <f>PXIL!J62</f>
        <v>0</v>
      </c>
      <c r="AJ62" s="34">
        <f>PXIL!P62</f>
        <v>0</v>
      </c>
      <c r="AK62" s="34">
        <f>RTM_IEX!J62</f>
        <v>14.43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7.9136699999999998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677.69726988832963</v>
      </c>
      <c r="P63" s="36">
        <v>70.47</v>
      </c>
      <c r="Q63" s="36">
        <v>26.64</v>
      </c>
      <c r="R63" s="38">
        <v>24.199999999999996</v>
      </c>
      <c r="S63" s="38">
        <v>0</v>
      </c>
      <c r="T63" s="37">
        <f>SUMPRODUCT(LTA!J63:AN63,LTA!J$101:AN$101,LTA!J$105:AN$105)</f>
        <v>99.05</v>
      </c>
      <c r="U63" s="37">
        <f>SUMPRODUCT(LTA!J63:AN63,LTA!J$102:AN$102,LTA!J$105:AN$105)</f>
        <v>318.15653400000008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4.97</v>
      </c>
      <c r="AB63" s="75">
        <f>-STOA!P63</f>
        <v>-150</v>
      </c>
      <c r="AC63">
        <f t="shared" si="0"/>
        <v>12.290383270005023</v>
      </c>
      <c r="AD63">
        <f t="shared" si="1"/>
        <v>1149.5798085480501</v>
      </c>
      <c r="AE63">
        <f>'IDT-1'!F63</f>
        <v>0</v>
      </c>
      <c r="AF63" s="24"/>
      <c r="AG63">
        <f t="shared" si="2"/>
        <v>1149.5798085480501</v>
      </c>
      <c r="AI63" s="34">
        <f>PXIL!J63</f>
        <v>0</v>
      </c>
      <c r="AJ63" s="34">
        <f>PXIL!P63</f>
        <v>0</v>
      </c>
      <c r="AK63" s="34">
        <f>RTM_IEX!J63</f>
        <v>24.06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7.9136699999999998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687.32361768004625</v>
      </c>
      <c r="P64" s="36">
        <v>70.470000000000013</v>
      </c>
      <c r="Q64" s="36">
        <v>26.64</v>
      </c>
      <c r="R64" s="38">
        <v>24.199999999999996</v>
      </c>
      <c r="S64" s="38">
        <v>0</v>
      </c>
      <c r="T64" s="37">
        <f>SUMPRODUCT(LTA!J64:AN64,LTA!J$101:AN$101,LTA!J$105:AN$105)</f>
        <v>92.39</v>
      </c>
      <c r="U64" s="37">
        <f>SUMPRODUCT(LTA!J64:AN64,LTA!J$102:AN$102,LTA!J$105:AN$105)</f>
        <v>310.28253700000005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4.97</v>
      </c>
      <c r="AB64" s="75">
        <f>-STOA!P64</f>
        <v>-150</v>
      </c>
      <c r="AC64">
        <f t="shared" si="0"/>
        <v>12.249159016655444</v>
      </c>
      <c r="AD64">
        <f t="shared" si="1"/>
        <v>1144.7133835931163</v>
      </c>
      <c r="AE64">
        <f>'IDT-1'!F64</f>
        <v>0</v>
      </c>
      <c r="AF64" s="24"/>
      <c r="AG64">
        <f t="shared" si="2"/>
        <v>1144.7133835931163</v>
      </c>
      <c r="AI64" s="34">
        <f>PXIL!J64</f>
        <v>0</v>
      </c>
      <c r="AJ64" s="34">
        <f>PXIL!P64</f>
        <v>0</v>
      </c>
      <c r="AK64" s="34">
        <f>RTM_IEX!J64</f>
        <v>24.06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7.9136699999999998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701.04446040539608</v>
      </c>
      <c r="P65" s="36">
        <v>70.47</v>
      </c>
      <c r="Q65" s="36">
        <v>26.64</v>
      </c>
      <c r="R65" s="38">
        <v>24.199999999999996</v>
      </c>
      <c r="S65" s="38">
        <v>0</v>
      </c>
      <c r="T65" s="37">
        <f>SUMPRODUCT(LTA!J65:AN65,LTA!J$101:AN$101,LTA!J$105:AN$105)</f>
        <v>85.63</v>
      </c>
      <c r="U65" s="37">
        <f>SUMPRODUCT(LTA!J65:AN65,LTA!J$102:AN$102,LTA!J$105:AN$105)</f>
        <v>301.14325000000008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4.97</v>
      </c>
      <c r="AB65" s="75">
        <f>-STOA!P65</f>
        <v>-150</v>
      </c>
      <c r="AC65">
        <f t="shared" si="0"/>
        <v>12.109648084748381</v>
      </c>
      <c r="AD65">
        <f t="shared" si="1"/>
        <v>1128.2444502503733</v>
      </c>
      <c r="AE65">
        <f>'IDT-1'!F65</f>
        <v>0</v>
      </c>
      <c r="AF65" s="24"/>
      <c r="AG65">
        <f t="shared" si="2"/>
        <v>1128.2444502503733</v>
      </c>
      <c r="AI65" s="34">
        <f>PXIL!J65</f>
        <v>0</v>
      </c>
      <c r="AJ65" s="34">
        <f>PXIL!P65</f>
        <v>0</v>
      </c>
      <c r="AK65" s="34">
        <f>RTM_IEX!J65</f>
        <v>9.6300000000000008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7.9136699999999998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710.07474698943417</v>
      </c>
      <c r="P66" s="36">
        <v>70.47</v>
      </c>
      <c r="Q66" s="36">
        <v>26.63</v>
      </c>
      <c r="R66" s="38">
        <v>24.199999999999996</v>
      </c>
      <c r="S66" s="38">
        <v>0</v>
      </c>
      <c r="T66" s="37">
        <f>SUMPRODUCT(LTA!J66:AN66,LTA!J$101:AN$101,LTA!J$105:AN$105)</f>
        <v>76.36</v>
      </c>
      <c r="U66" s="37">
        <f>SUMPRODUCT(LTA!J66:AN66,LTA!J$102:AN$102,LTA!J$105:AN$105)</f>
        <v>291.34211900000003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4.97</v>
      </c>
      <c r="AB66" s="75">
        <f>-STOA!P66</f>
        <v>-150</v>
      </c>
      <c r="AC66">
        <f t="shared" si="0"/>
        <v>12.0656249916543</v>
      </c>
      <c r="AD66">
        <f t="shared" si="1"/>
        <v>1123.0476289275055</v>
      </c>
      <c r="AE66">
        <f>'IDT-1'!F66</f>
        <v>0</v>
      </c>
      <c r="AF66" s="24"/>
      <c r="AG66">
        <f t="shared" si="2"/>
        <v>1123.0476289275055</v>
      </c>
      <c r="AI66" s="34">
        <f>PXIL!J66</f>
        <v>0</v>
      </c>
      <c r="AJ66" s="34">
        <f>PXIL!P66</f>
        <v>0</v>
      </c>
      <c r="AK66" s="34">
        <f>RTM_IEX!J66</f>
        <v>14.44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7.9136699999999998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56.17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715.77735124131516</v>
      </c>
      <c r="P67" s="36">
        <v>70.469999999999985</v>
      </c>
      <c r="Q67" s="36">
        <v>26.63</v>
      </c>
      <c r="R67" s="38">
        <v>24.199999999999996</v>
      </c>
      <c r="S67" s="38">
        <v>0</v>
      </c>
      <c r="T67" s="37">
        <f>SUMPRODUCT(LTA!J67:AN67,LTA!J$101:AN$101,LTA!J$105:AN$105)</f>
        <v>70.42</v>
      </c>
      <c r="U67" s="37">
        <f>SUMPRODUCT(LTA!J67:AN67,LTA!J$102:AN$102,LTA!J$105:AN$105)</f>
        <v>281.47647400000005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4.97</v>
      </c>
      <c r="AB67" s="75">
        <f>-STOA!P67</f>
        <v>-150</v>
      </c>
      <c r="AC67">
        <f t="shared" si="0"/>
        <v>12.040208618760408</v>
      </c>
      <c r="AD67">
        <f t="shared" si="1"/>
        <v>1120.0472866225548</v>
      </c>
      <c r="AE67">
        <f>'IDT-1'!F67</f>
        <v>0</v>
      </c>
      <c r="AF67" s="24"/>
      <c r="AG67">
        <f t="shared" si="2"/>
        <v>1120.0472866225548</v>
      </c>
      <c r="AI67" s="34">
        <f>PXIL!J67</f>
        <v>0</v>
      </c>
      <c r="AJ67" s="34">
        <f>PXIL!P67</f>
        <v>0</v>
      </c>
      <c r="AK67" s="34">
        <f>RTM_IEX!J67</f>
        <v>24.06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7.9136699999999998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56.17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744.54151626770079</v>
      </c>
      <c r="P68" s="36">
        <v>70.469999999999985</v>
      </c>
      <c r="Q68" s="36">
        <v>26.63</v>
      </c>
      <c r="R68" s="38">
        <v>24.199999999999996</v>
      </c>
      <c r="S68" s="38">
        <v>0</v>
      </c>
      <c r="T68" s="37">
        <f>SUMPRODUCT(LTA!J68:AN68,LTA!J$101:AN$101,LTA!J$105:AN$105)</f>
        <v>62.29</v>
      </c>
      <c r="U68" s="37">
        <f>SUMPRODUCT(LTA!J68:AN68,LTA!J$102:AN$102,LTA!J$105:AN$105)</f>
        <v>270.69231000000002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4.97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12.082544627382047</v>
      </c>
      <c r="AD68">
        <f t="shared" ref="AD68:AD98" si="4">SUM(B68:AB68,AI68:AV68)-AC68</f>
        <v>1125.0449516403189</v>
      </c>
      <c r="AE68">
        <f>'IDT-1'!F68</f>
        <v>0</v>
      </c>
      <c r="AF68" s="24"/>
      <c r="AG68">
        <f t="shared" ref="AG68:AG98" si="5">SUM(AD68:AF68)</f>
        <v>1125.0449516403189</v>
      </c>
      <c r="AI68" s="34">
        <f>PXIL!J68</f>
        <v>0</v>
      </c>
      <c r="AJ68" s="34">
        <f>PXIL!P68</f>
        <v>0</v>
      </c>
      <c r="AK68" s="34">
        <f>RTM_IEX!J68</f>
        <v>19.25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7.9136699999999998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56.17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835.74356792529056</v>
      </c>
      <c r="P69" s="36">
        <v>70.469999999999985</v>
      </c>
      <c r="Q69" s="36">
        <v>26.64</v>
      </c>
      <c r="R69" s="38">
        <v>21.97</v>
      </c>
      <c r="S69" s="38">
        <v>0</v>
      </c>
      <c r="T69" s="37">
        <f>SUMPRODUCT(LTA!J69:AN69,LTA!J$101:AN$101,LTA!J$105:AN$105)</f>
        <v>53</v>
      </c>
      <c r="U69" s="37">
        <f>SUMPRODUCT(LTA!J69:AN69,LTA!J$102:AN$102,LTA!J$105:AN$105)</f>
        <v>260.87171300000006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-61.5</v>
      </c>
      <c r="AA69" s="75">
        <f>STOA!J69</f>
        <v>4.97</v>
      </c>
      <c r="AB69" s="75">
        <f>-STOA!P69</f>
        <v>-150</v>
      </c>
      <c r="AC69">
        <f t="shared" si="3"/>
        <v>13.028741046586479</v>
      </c>
      <c r="AD69">
        <f t="shared" si="4"/>
        <v>1113.2202098787043</v>
      </c>
      <c r="AE69">
        <f>'IDT-1'!F69</f>
        <v>0</v>
      </c>
      <c r="AF69" s="24"/>
      <c r="AG69">
        <f t="shared" si="5"/>
        <v>1113.2202098787043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7.9136699999999998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56.17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863.25328114644617</v>
      </c>
      <c r="P70" s="36">
        <v>70.469999999999985</v>
      </c>
      <c r="Q70" s="36">
        <v>26.64</v>
      </c>
      <c r="R70" s="38">
        <v>18.989999999999998</v>
      </c>
      <c r="S70" s="38">
        <v>0</v>
      </c>
      <c r="T70" s="37">
        <f>SUMPRODUCT(LTA!J70:AN70,LTA!J$101:AN$101,LTA!J$105:AN$105)</f>
        <v>44.88</v>
      </c>
      <c r="U70" s="37">
        <f>SUMPRODUCT(LTA!J70:AN70,LTA!J$102:AN$102,LTA!J$105:AN$105)</f>
        <v>249.36730700000001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-42.4</v>
      </c>
      <c r="AA70" s="75">
        <f>STOA!J70</f>
        <v>4.97</v>
      </c>
      <c r="AB70" s="75">
        <f>-STOA!P70</f>
        <v>-150</v>
      </c>
      <c r="AC70">
        <f t="shared" si="3"/>
        <v>12.908146514698807</v>
      </c>
      <c r="AD70">
        <f t="shared" si="4"/>
        <v>1137.3461116317476</v>
      </c>
      <c r="AE70">
        <f>'IDT-1'!F70</f>
        <v>0</v>
      </c>
      <c r="AF70" s="24"/>
      <c r="AG70">
        <f t="shared" si="5"/>
        <v>1137.3461116317476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7.9136699999999998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875.43696561936031</v>
      </c>
      <c r="P71" s="36">
        <v>70.469999999999985</v>
      </c>
      <c r="Q71" s="36">
        <v>26.64</v>
      </c>
      <c r="R71" s="38">
        <v>13.89</v>
      </c>
      <c r="S71" s="38">
        <v>0</v>
      </c>
      <c r="T71" s="37">
        <f>SUMPRODUCT(LTA!J71:AN71,LTA!J$101:AN$101,LTA!J$105:AN$105)</f>
        <v>36.549999999999997</v>
      </c>
      <c r="U71" s="37">
        <f>SUMPRODUCT(LTA!J71:AN71,LTA!J$102:AN$102,LTA!J$105:AN$105)</f>
        <v>237.44838700000003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-25.8</v>
      </c>
      <c r="AA71" s="75">
        <f>STOA!J71</f>
        <v>5.05</v>
      </c>
      <c r="AB71" s="75">
        <f>-STOA!P71</f>
        <v>-150</v>
      </c>
      <c r="AC71">
        <f t="shared" si="3"/>
        <v>12.939928472535906</v>
      </c>
      <c r="AD71">
        <f t="shared" si="4"/>
        <v>1134.2690941468245</v>
      </c>
      <c r="AE71">
        <f>'IDT-1'!F71</f>
        <v>0</v>
      </c>
      <c r="AF71" s="24"/>
      <c r="AG71">
        <f t="shared" si="5"/>
        <v>1134.2690941468245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7.9136699999999998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881.42062762206842</v>
      </c>
      <c r="P72" s="36">
        <v>70.469999999999985</v>
      </c>
      <c r="Q72" s="36">
        <v>26.64</v>
      </c>
      <c r="R72" s="38">
        <v>9.5299999999999976</v>
      </c>
      <c r="S72" s="38">
        <v>0</v>
      </c>
      <c r="T72" s="37">
        <f>SUMPRODUCT(LTA!J72:AN72,LTA!J$101:AN$101,LTA!J$105:AN$105)</f>
        <v>27.14</v>
      </c>
      <c r="U72" s="37">
        <f>SUMPRODUCT(LTA!J72:AN72,LTA!J$102:AN$102,LTA!J$105:AN$105)</f>
        <v>226.67330100000001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-15.1</v>
      </c>
      <c r="AA72" s="75">
        <f>STOA!J72</f>
        <v>5.05</v>
      </c>
      <c r="AB72" s="75">
        <f>-STOA!P72</f>
        <v>-150</v>
      </c>
      <c r="AC72">
        <f t="shared" si="3"/>
        <v>12.608659546053451</v>
      </c>
      <c r="AD72">
        <f t="shared" si="4"/>
        <v>1136.7389390760152</v>
      </c>
      <c r="AE72">
        <f>'IDT-1'!F72</f>
        <v>0</v>
      </c>
      <c r="AF72" s="24"/>
      <c r="AG72">
        <f t="shared" si="5"/>
        <v>1136.7389390760152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7.9136699999999998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893.03072533794943</v>
      </c>
      <c r="P73" s="36">
        <v>70.469999999999985</v>
      </c>
      <c r="Q73" s="36">
        <v>26.64</v>
      </c>
      <c r="R73" s="38">
        <v>3.94</v>
      </c>
      <c r="S73" s="38">
        <v>0</v>
      </c>
      <c r="T73" s="37">
        <f>SUMPRODUCT(LTA!J73:AN73,LTA!J$101:AN$101,LTA!J$105:AN$105)</f>
        <v>18.100000000000001</v>
      </c>
      <c r="U73" s="37">
        <f>SUMPRODUCT(LTA!J73:AN73,LTA!J$102:AN$102,LTA!J$105:AN$105)</f>
        <v>216.89163600000001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-8.3000000000000007</v>
      </c>
      <c r="AA73" s="75">
        <f>STOA!J73</f>
        <v>5.05</v>
      </c>
      <c r="AB73" s="75">
        <f>-STOA!P73</f>
        <v>-150</v>
      </c>
      <c r="AC73">
        <f t="shared" si="3"/>
        <v>12.40116671971316</v>
      </c>
      <c r="AD73">
        <f t="shared" si="4"/>
        <v>1135.9448646182364</v>
      </c>
      <c r="AE73">
        <f>'IDT-1'!F73</f>
        <v>0</v>
      </c>
      <c r="AF73" s="24"/>
      <c r="AG73">
        <f t="shared" si="5"/>
        <v>1135.9448646182364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7.9136699999999998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931.09246369020957</v>
      </c>
      <c r="P74" s="36">
        <v>70.469999999999985</v>
      </c>
      <c r="Q74" s="36">
        <v>26.64</v>
      </c>
      <c r="R74" s="38">
        <v>1.21</v>
      </c>
      <c r="S74" s="38">
        <v>0</v>
      </c>
      <c r="T74" s="37">
        <f>SUMPRODUCT(LTA!J74:AN74,LTA!J$101:AN$101,LTA!J$105:AN$105)</f>
        <v>11.08</v>
      </c>
      <c r="U74" s="37">
        <f>SUMPRODUCT(LTA!J74:AN74,LTA!J$102:AN$102,LTA!J$105:AN$105)</f>
        <v>210.38999200000001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-14.5</v>
      </c>
      <c r="AA74" s="75">
        <f>STOA!J74</f>
        <v>5.05</v>
      </c>
      <c r="AB74" s="75">
        <f>-STOA!P74</f>
        <v>-150</v>
      </c>
      <c r="AC74">
        <f t="shared" si="3"/>
        <v>12.721604267415346</v>
      </c>
      <c r="AD74">
        <f t="shared" si="4"/>
        <v>1141.2345214227942</v>
      </c>
      <c r="AE74">
        <f>'IDT-1'!F74</f>
        <v>0</v>
      </c>
      <c r="AF74" s="24"/>
      <c r="AG74">
        <f t="shared" si="5"/>
        <v>1141.2345214227942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7.9136699999999998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932.75962903362392</v>
      </c>
      <c r="P75" s="36">
        <v>70.469999999999985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8.14</v>
      </c>
      <c r="U75" s="37">
        <f>SUMPRODUCT(LTA!J75:AN75,LTA!J$102:AN$102,LTA!J$105:AN$105)</f>
        <v>206.00800599999999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-22.8</v>
      </c>
      <c r="AA75" s="75">
        <f>STOA!J75</f>
        <v>5.05</v>
      </c>
      <c r="AB75" s="75">
        <f>-STOA!P75</f>
        <v>-150</v>
      </c>
      <c r="AC75">
        <f t="shared" si="3"/>
        <v>12.647587017143275</v>
      </c>
      <c r="AD75">
        <f t="shared" si="4"/>
        <v>1145.9537180164809</v>
      </c>
      <c r="AE75">
        <f>'IDT-1'!F75</f>
        <v>0</v>
      </c>
      <c r="AF75" s="24"/>
      <c r="AG75">
        <f t="shared" si="5"/>
        <v>1145.9537180164809</v>
      </c>
      <c r="AI75" s="34">
        <f>PXIL!J75</f>
        <v>0</v>
      </c>
      <c r="AJ75" s="34">
        <f>PXIL!P75</f>
        <v>0</v>
      </c>
      <c r="AK75" s="34">
        <f>RTM_IEX!J75</f>
        <v>4.8099999999999996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7.9136699999999998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932.75720098681154</v>
      </c>
      <c r="P76" s="36">
        <v>70.469999999999985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1.52</v>
      </c>
      <c r="U76" s="37">
        <f>SUMPRODUCT(LTA!J76:AN76,LTA!J$102:AN$102,LTA!J$105:AN$105)</f>
        <v>203.50662499999999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-5.8</v>
      </c>
      <c r="AA76" s="75">
        <f>STOA!J76</f>
        <v>5.05</v>
      </c>
      <c r="AB76" s="75">
        <f>-STOA!P76</f>
        <v>-150</v>
      </c>
      <c r="AC76">
        <f t="shared" si="3"/>
        <v>12.467425339826933</v>
      </c>
      <c r="AD76">
        <f t="shared" si="4"/>
        <v>1158.830070646985</v>
      </c>
      <c r="AE76">
        <f>'IDT-1'!F76</f>
        <v>0</v>
      </c>
      <c r="AF76" s="24"/>
      <c r="AG76">
        <f t="shared" si="5"/>
        <v>1158.830070646985</v>
      </c>
      <c r="AI76" s="34">
        <f>PXIL!J76</f>
        <v>0</v>
      </c>
      <c r="AJ76" s="34">
        <f>PXIL!P76</f>
        <v>0</v>
      </c>
      <c r="AK76" s="34">
        <f>RTM_IEX!J76</f>
        <v>9.6300000000000008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7.9136699999999998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932.56296082670235</v>
      </c>
      <c r="P77" s="36">
        <v>70.469999999999985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0.08</v>
      </c>
      <c r="U77" s="37">
        <f>SUMPRODUCT(LTA!J77:AN77,LTA!J$102:AN$102,LTA!J$105:AN$105)</f>
        <v>202.29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5.05</v>
      </c>
      <c r="AB77" s="75">
        <f>-STOA!P77</f>
        <v>-150</v>
      </c>
      <c r="AC77">
        <f t="shared" si="3"/>
        <v>12.502537357677658</v>
      </c>
      <c r="AD77">
        <f t="shared" si="4"/>
        <v>1174.6240934690245</v>
      </c>
      <c r="AE77">
        <f>'IDT-1'!F77</f>
        <v>0</v>
      </c>
      <c r="AF77" s="24"/>
      <c r="AG77">
        <f t="shared" si="5"/>
        <v>1174.6240934690245</v>
      </c>
      <c r="AI77" s="34">
        <f>PXIL!J77</f>
        <v>0</v>
      </c>
      <c r="AJ77" s="34">
        <f>PXIL!P77</f>
        <v>0</v>
      </c>
      <c r="AK77" s="34">
        <f>RTM_IEX!J77</f>
        <v>23.6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7.9136699999999998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932.56421483180941</v>
      </c>
      <c r="P78" s="36">
        <v>70.469999999999985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202.29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5.05</v>
      </c>
      <c r="AB78" s="75">
        <f>-STOA!P78</f>
        <v>-150</v>
      </c>
      <c r="AC78">
        <f t="shared" si="3"/>
        <v>12.495407891320559</v>
      </c>
      <c r="AD78">
        <f t="shared" si="4"/>
        <v>1173.7824769404888</v>
      </c>
      <c r="AE78">
        <f>'IDT-1'!F78</f>
        <v>0</v>
      </c>
      <c r="AF78" s="24"/>
      <c r="AG78">
        <f t="shared" si="5"/>
        <v>1173.7824769404888</v>
      </c>
      <c r="AI78" s="34">
        <f>PXIL!J78</f>
        <v>0</v>
      </c>
      <c r="AJ78" s="34">
        <f>PXIL!P78</f>
        <v>0</v>
      </c>
      <c r="AK78" s="34">
        <f>RTM_IEX!J78</f>
        <v>22.83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7.9136699999999998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925.58500304393363</v>
      </c>
      <c r="P79" s="36">
        <v>70.469999999999985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202.26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5.15</v>
      </c>
      <c r="AB79" s="75">
        <f>-STOA!P79</f>
        <v>-150</v>
      </c>
      <c r="AC79">
        <f t="shared" si="3"/>
        <v>12.392010512302404</v>
      </c>
      <c r="AD79">
        <f t="shared" si="4"/>
        <v>1161.5766625316314</v>
      </c>
      <c r="AE79">
        <f>'IDT-1'!F79</f>
        <v>0</v>
      </c>
      <c r="AF79" s="24"/>
      <c r="AG79">
        <f t="shared" si="5"/>
        <v>1161.5766625316314</v>
      </c>
      <c r="AI79" s="34">
        <f>PXIL!J79</f>
        <v>0</v>
      </c>
      <c r="AJ79" s="34">
        <f>PXIL!P79</f>
        <v>0</v>
      </c>
      <c r="AK79" s="34">
        <f>RTM_IEX!J79</f>
        <v>17.43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7.9136699999999998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897.9126249945873</v>
      </c>
      <c r="P80" s="36">
        <v>70.469999999999985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202.42000000000002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5.15</v>
      </c>
      <c r="AB80" s="75">
        <f>-STOA!P80</f>
        <v>-150</v>
      </c>
      <c r="AC80">
        <f t="shared" si="3"/>
        <v>12.242050536687893</v>
      </c>
      <c r="AD80">
        <f t="shared" si="4"/>
        <v>1143.8742444578995</v>
      </c>
      <c r="AE80">
        <f>'IDT-1'!F80</f>
        <v>0</v>
      </c>
      <c r="AF80" s="24"/>
      <c r="AG80">
        <f t="shared" si="5"/>
        <v>1143.8742444578995</v>
      </c>
      <c r="AI80" s="34">
        <f>PXIL!J80</f>
        <v>0</v>
      </c>
      <c r="AJ80" s="34">
        <f>PXIL!P80</f>
        <v>0</v>
      </c>
      <c r="AK80" s="34">
        <f>RTM_IEX!J80</f>
        <v>27.09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7.9136699999999998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874.75682946879044</v>
      </c>
      <c r="P81" s="36">
        <v>70.469999999999985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202.42000000000002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5.15</v>
      </c>
      <c r="AB81" s="75">
        <f>-STOA!P81</f>
        <v>-150</v>
      </c>
      <c r="AC81">
        <f t="shared" si="3"/>
        <v>11.947329854271203</v>
      </c>
      <c r="AD81">
        <f t="shared" si="4"/>
        <v>1109.0831696145196</v>
      </c>
      <c r="AE81">
        <f>'IDT-1'!F81</f>
        <v>0</v>
      </c>
      <c r="AF81" s="24"/>
      <c r="AG81">
        <f t="shared" si="5"/>
        <v>1109.0831696145196</v>
      </c>
      <c r="AI81" s="34">
        <f>PXIL!J81</f>
        <v>0</v>
      </c>
      <c r="AJ81" s="34">
        <f>PXIL!P81</f>
        <v>0</v>
      </c>
      <c r="AK81" s="34">
        <f>RTM_IEX!J81</f>
        <v>15.16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8.0641200000000008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868.13326921084024</v>
      </c>
      <c r="P82" s="36">
        <v>70.469999999999985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202.42000000000002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5.15</v>
      </c>
      <c r="AB82" s="75">
        <f>-STOA!P82</f>
        <v>-150</v>
      </c>
      <c r="AC82">
        <f t="shared" si="3"/>
        <v>11.878507728104418</v>
      </c>
      <c r="AD82">
        <f t="shared" si="4"/>
        <v>1100.9588814827359</v>
      </c>
      <c r="AE82">
        <f>'IDT-1'!F82</f>
        <v>-16.213000000000001</v>
      </c>
      <c r="AF82" s="24"/>
      <c r="AG82">
        <f t="shared" si="5"/>
        <v>1084.745881482736</v>
      </c>
      <c r="AI82" s="34">
        <f>PXIL!J82</f>
        <v>0</v>
      </c>
      <c r="AJ82" s="34">
        <f>PXIL!P82</f>
        <v>0</v>
      </c>
      <c r="AK82" s="34">
        <f>RTM_IEX!J82</f>
        <v>13.44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8.0641200000000008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854.92800548259129</v>
      </c>
      <c r="P83" s="36">
        <v>70.469999999999985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205.08000000000004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-21.5</v>
      </c>
      <c r="AA83" s="75">
        <f>STOA!J83</f>
        <v>5.15</v>
      </c>
      <c r="AB83" s="75">
        <f>-STOA!P83</f>
        <v>-150</v>
      </c>
      <c r="AC83">
        <f t="shared" si="3"/>
        <v>12.070505403872243</v>
      </c>
      <c r="AD83">
        <f t="shared" si="4"/>
        <v>1080.4416200787193</v>
      </c>
      <c r="AE83">
        <f>'IDT-1'!F83</f>
        <v>-27.86</v>
      </c>
      <c r="AF83" s="24"/>
      <c r="AG83">
        <f t="shared" si="5"/>
        <v>1052.5816200787194</v>
      </c>
      <c r="AI83" s="34">
        <f>PXIL!J83</f>
        <v>0</v>
      </c>
      <c r="AJ83" s="34">
        <f>PXIL!P83</f>
        <v>0</v>
      </c>
      <c r="AK83" s="34">
        <f>RTM_IEX!J83</f>
        <v>24.07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8.0641200000000008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850.7795305973591</v>
      </c>
      <c r="P84" s="36">
        <v>70.469999999999985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205.25000000000003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-21.5</v>
      </c>
      <c r="AA84" s="75">
        <f>STOA!J84</f>
        <v>5.15</v>
      </c>
      <c r="AB84" s="75">
        <f>-STOA!P84</f>
        <v>-150</v>
      </c>
      <c r="AC84">
        <f t="shared" si="3"/>
        <v>11.956194214836291</v>
      </c>
      <c r="AD84">
        <f t="shared" si="4"/>
        <v>1066.9474563825229</v>
      </c>
      <c r="AE84">
        <f>'IDT-1'!F84</f>
        <v>-45.973999999999997</v>
      </c>
      <c r="AF84" s="24"/>
      <c r="AG84">
        <f t="shared" si="5"/>
        <v>1020.9734563825228</v>
      </c>
      <c r="AI84" s="34">
        <f>PXIL!J84</f>
        <v>0</v>
      </c>
      <c r="AJ84" s="34">
        <f>PXIL!P84</f>
        <v>0</v>
      </c>
      <c r="AK84" s="34">
        <f>RTM_IEX!J84</f>
        <v>14.44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8.0641200000000008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845.18642294027586</v>
      </c>
      <c r="P85" s="36">
        <v>70.469999999999985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208.41000000000005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-21.5</v>
      </c>
      <c r="AA85" s="75">
        <f>STOA!J85</f>
        <v>5.15</v>
      </c>
      <c r="AB85" s="75">
        <f>-STOA!P85</f>
        <v>-150</v>
      </c>
      <c r="AC85">
        <f t="shared" si="3"/>
        <v>11.935756110516792</v>
      </c>
      <c r="AD85">
        <f t="shared" si="4"/>
        <v>1064.5347868297592</v>
      </c>
      <c r="AE85">
        <f>'IDT-1'!F85</f>
        <v>-87.703999999999994</v>
      </c>
      <c r="AF85" s="24"/>
      <c r="AG85">
        <f t="shared" si="5"/>
        <v>976.83078682975929</v>
      </c>
      <c r="AI85" s="34">
        <f>PXIL!J85</f>
        <v>0</v>
      </c>
      <c r="AJ85" s="34">
        <f>PXIL!P85</f>
        <v>0</v>
      </c>
      <c r="AK85" s="34">
        <f>RTM_IEX!J85</f>
        <v>14.44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8.0641200000000008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839.5929468602759</v>
      </c>
      <c r="P86" s="36">
        <v>70.469999999999985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208.58000000000004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-21.5</v>
      </c>
      <c r="AA86" s="75">
        <f>STOA!J86</f>
        <v>5.15</v>
      </c>
      <c r="AB86" s="75">
        <f>-STOA!P86</f>
        <v>-150</v>
      </c>
      <c r="AC86">
        <f t="shared" si="3"/>
        <v>11.890198911444791</v>
      </c>
      <c r="AD86">
        <f t="shared" si="4"/>
        <v>1059.1568679488314</v>
      </c>
      <c r="AE86">
        <f>'IDT-1'!F86</f>
        <v>-122.096</v>
      </c>
      <c r="AF86" s="24"/>
      <c r="AG86">
        <f t="shared" si="5"/>
        <v>937.0608679488314</v>
      </c>
      <c r="AI86" s="34">
        <f>PXIL!J86</f>
        <v>0</v>
      </c>
      <c r="AJ86" s="34">
        <f>PXIL!P86</f>
        <v>0</v>
      </c>
      <c r="AK86" s="34">
        <f>RTM_IEX!J86</f>
        <v>14.44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8.0641200000000008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835.44447197504371</v>
      </c>
      <c r="P87" s="36">
        <v>70.469999999999985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208.71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-21.5</v>
      </c>
      <c r="AA87" s="75">
        <f>STOA!J87</f>
        <v>5.24</v>
      </c>
      <c r="AB87" s="75">
        <f>-STOA!P87</f>
        <v>-150</v>
      </c>
      <c r="AC87">
        <f t="shared" si="3"/>
        <v>11.978495722408841</v>
      </c>
      <c r="AD87">
        <f t="shared" si="4"/>
        <v>1069.580096252635</v>
      </c>
      <c r="AE87">
        <f>'IDT-1'!F87</f>
        <v>-155.16900000000001</v>
      </c>
      <c r="AF87" s="24"/>
      <c r="AG87">
        <f t="shared" si="5"/>
        <v>914.41109625263505</v>
      </c>
      <c r="AI87" s="34">
        <f>PXIL!J87</f>
        <v>0</v>
      </c>
      <c r="AJ87" s="34">
        <f>PXIL!P87</f>
        <v>0</v>
      </c>
      <c r="AK87" s="34">
        <f>RTM_IEX!J87</f>
        <v>28.88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8.0641200000000008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831.86556891473219</v>
      </c>
      <c r="P88" s="36">
        <v>70.469999999999985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208.87000000000003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-21.5</v>
      </c>
      <c r="AA88" s="75">
        <f>STOA!J88</f>
        <v>5.24</v>
      </c>
      <c r="AB88" s="75">
        <f>-STOA!P88</f>
        <v>-150</v>
      </c>
      <c r="AC88">
        <f t="shared" si="3"/>
        <v>11.949776936702225</v>
      </c>
      <c r="AD88">
        <f t="shared" si="4"/>
        <v>1066.1899119780303</v>
      </c>
      <c r="AE88">
        <f>'IDT-1'!F88</f>
        <v>-154.29599999999999</v>
      </c>
      <c r="AF88" s="24"/>
      <c r="AG88">
        <f t="shared" si="5"/>
        <v>911.89391197803025</v>
      </c>
      <c r="AI88" s="34">
        <f>PXIL!J88</f>
        <v>0</v>
      </c>
      <c r="AJ88" s="34">
        <f>PXIL!P88</f>
        <v>0</v>
      </c>
      <c r="AK88" s="34">
        <f>RTM_IEX!J88</f>
        <v>28.88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8.0641200000000008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831.77888142631355</v>
      </c>
      <c r="P89" s="36">
        <v>70.469999999999985</v>
      </c>
      <c r="Q89" s="36">
        <v>26.64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209.12000000000003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-21.5</v>
      </c>
      <c r="AA89" s="75">
        <f>STOA!J89</f>
        <v>5.24</v>
      </c>
      <c r="AB89" s="75">
        <f>-STOA!P89</f>
        <v>-150</v>
      </c>
      <c r="AC89">
        <f t="shared" si="3"/>
        <v>11.829852761799508</v>
      </c>
      <c r="AD89">
        <f t="shared" si="4"/>
        <v>1052.0331486645143</v>
      </c>
      <c r="AE89">
        <f>'IDT-1'!F89</f>
        <v>-158.61600000000001</v>
      </c>
      <c r="AF89" s="24"/>
      <c r="AG89">
        <f t="shared" si="5"/>
        <v>893.41714866451434</v>
      </c>
      <c r="AI89" s="34">
        <f>PXIL!J89</f>
        <v>0</v>
      </c>
      <c r="AJ89" s="34">
        <f>PXIL!P89</f>
        <v>0</v>
      </c>
      <c r="AK89" s="34">
        <f>RTM_IEX!J89</f>
        <v>14.44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8.0641200000000008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831.77888142631355</v>
      </c>
      <c r="P90" s="36">
        <v>70.469999999999985</v>
      </c>
      <c r="Q90" s="36">
        <v>26.64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209.29000000000002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-184.6</v>
      </c>
      <c r="AA90" s="75">
        <f>STOA!J90</f>
        <v>5.24</v>
      </c>
      <c r="AB90" s="75">
        <f>-STOA!P90</f>
        <v>-150</v>
      </c>
      <c r="AC90">
        <f t="shared" si="3"/>
        <v>13.212926586728914</v>
      </c>
      <c r="AD90">
        <f t="shared" si="4"/>
        <v>887.72007483958475</v>
      </c>
      <c r="AE90">
        <f>'IDT-1'!F90</f>
        <v>0</v>
      </c>
      <c r="AF90" s="24"/>
      <c r="AG90">
        <f t="shared" si="5"/>
        <v>887.72007483958475</v>
      </c>
      <c r="AI90" s="34">
        <f>PXIL!J90</f>
        <v>0</v>
      </c>
      <c r="AJ90" s="34">
        <f>PXIL!P90</f>
        <v>0</v>
      </c>
      <c r="AK90" s="34">
        <f>RTM_IEX!J90</f>
        <v>14.44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8.0641200000000008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823.32447437918506</v>
      </c>
      <c r="P91" s="36">
        <v>70.469999999999985</v>
      </c>
      <c r="Q91" s="36">
        <v>26.64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207.87000000000006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-201.9</v>
      </c>
      <c r="AA91" s="75">
        <f>STOA!J91</f>
        <v>5.24</v>
      </c>
      <c r="AB91" s="75">
        <f>-STOA!P91</f>
        <v>-150</v>
      </c>
      <c r="AC91">
        <f t="shared" si="3"/>
        <v>13.236128596173616</v>
      </c>
      <c r="AD91">
        <f t="shared" si="4"/>
        <v>855.71246578301145</v>
      </c>
      <c r="AE91">
        <f>'IDT-1'!F91</f>
        <v>0</v>
      </c>
      <c r="AF91" s="24"/>
      <c r="AG91">
        <f t="shared" si="5"/>
        <v>855.71246578301145</v>
      </c>
      <c r="AI91" s="34">
        <f>PXIL!J91</f>
        <v>0</v>
      </c>
      <c r="AJ91" s="34">
        <f>PXIL!P91</f>
        <v>0</v>
      </c>
      <c r="AK91" s="34">
        <f>RTM_IEX!J91</f>
        <v>9.6300000000000008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8.0641200000000008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823.32447437918506</v>
      </c>
      <c r="P92" s="36">
        <v>70.469999999999985</v>
      </c>
      <c r="Q92" s="36">
        <v>26.64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207.54000000000005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-219.3</v>
      </c>
      <c r="AA92" s="75">
        <f>STOA!J92</f>
        <v>5.24</v>
      </c>
      <c r="AB92" s="75">
        <f>-STOA!P92</f>
        <v>-150</v>
      </c>
      <c r="AC92">
        <f t="shared" si="3"/>
        <v>13.380754740586688</v>
      </c>
      <c r="AD92">
        <f t="shared" si="4"/>
        <v>837.83783963859855</v>
      </c>
      <c r="AE92">
        <f>'IDT-1'!F92</f>
        <v>0</v>
      </c>
      <c r="AF92" s="24"/>
      <c r="AG92">
        <f t="shared" si="5"/>
        <v>837.83783963859855</v>
      </c>
      <c r="AI92" s="34">
        <f>PXIL!J92</f>
        <v>0</v>
      </c>
      <c r="AJ92" s="34">
        <f>PXIL!P92</f>
        <v>0</v>
      </c>
      <c r="AK92" s="34">
        <f>RTM_IEX!J92</f>
        <v>9.6300000000000008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8.0641200000000008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825.25100390736509</v>
      </c>
      <c r="P93" s="36">
        <v>70.469999999999985</v>
      </c>
      <c r="Q93" s="36">
        <v>26.64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208.46000000000004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-213.9</v>
      </c>
      <c r="AA93" s="75">
        <f>STOA!J93</f>
        <v>5.24</v>
      </c>
      <c r="AB93" s="75">
        <f>-STOA!P93</f>
        <v>-150</v>
      </c>
      <c r="AC93">
        <f t="shared" si="3"/>
        <v>13.379683229607668</v>
      </c>
      <c r="AD93">
        <f t="shared" si="4"/>
        <v>824.45544067775768</v>
      </c>
      <c r="AE93">
        <f>'IDT-1'!F93</f>
        <v>0</v>
      </c>
      <c r="AF93" s="24"/>
      <c r="AG93">
        <f t="shared" si="5"/>
        <v>824.45544067775768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-12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8.0641200000000008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825.25100390736509</v>
      </c>
      <c r="P94" s="36">
        <v>70.469999999999985</v>
      </c>
      <c r="Q94" s="36">
        <v>26.64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208.29000000000005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-249.1</v>
      </c>
      <c r="AA94" s="75">
        <f>STOA!J94</f>
        <v>5.24</v>
      </c>
      <c r="AB94" s="75">
        <f>-STOA!P94</f>
        <v>-150</v>
      </c>
      <c r="AC94">
        <f t="shared" si="3"/>
        <v>13.615190088825093</v>
      </c>
      <c r="AD94">
        <f t="shared" si="4"/>
        <v>805.65993381854003</v>
      </c>
      <c r="AE94">
        <f>'IDT-1'!F94</f>
        <v>0</v>
      </c>
      <c r="AF94" s="24"/>
      <c r="AG94">
        <f t="shared" si="5"/>
        <v>805.65993381854003</v>
      </c>
      <c r="AI94" s="34">
        <f>PXIL!J94</f>
        <v>0</v>
      </c>
      <c r="AJ94" s="34">
        <f>PXIL!P94</f>
        <v>0</v>
      </c>
      <c r="AK94" s="34">
        <f>RTM_IEX!J94</f>
        <v>4.8099999999999996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8.0641200000000008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825.25100390736509</v>
      </c>
      <c r="P95" s="36">
        <v>70.469999999999985</v>
      </c>
      <c r="Q95" s="36">
        <v>26.64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208.42000000000002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-269.7</v>
      </c>
      <c r="AA95" s="75">
        <f>STOA!J95</f>
        <v>5.24</v>
      </c>
      <c r="AB95" s="75">
        <f>-STOA!P95</f>
        <v>-150</v>
      </c>
      <c r="AC95">
        <f t="shared" si="3"/>
        <v>13.831275937957807</v>
      </c>
      <c r="AD95">
        <f t="shared" si="4"/>
        <v>789.79384796940724</v>
      </c>
      <c r="AE95">
        <f>'IDT-1'!F95</f>
        <v>0</v>
      </c>
      <c r="AF95" s="24"/>
      <c r="AG95">
        <f t="shared" si="5"/>
        <v>789.79384796940724</v>
      </c>
      <c r="AI95" s="34">
        <f>PXIL!J95</f>
        <v>0</v>
      </c>
      <c r="AJ95" s="34">
        <f>PXIL!P95</f>
        <v>0</v>
      </c>
      <c r="AK95" s="34">
        <f>RTM_IEX!J95</f>
        <v>9.6300000000000008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8.0641200000000008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825.25100390736509</v>
      </c>
      <c r="P96" s="36">
        <v>70.469999999999985</v>
      </c>
      <c r="Q96" s="36">
        <v>26.64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208.75000000000003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-281.60000000000002</v>
      </c>
      <c r="AA96" s="75">
        <f>STOA!J96</f>
        <v>5.24</v>
      </c>
      <c r="AB96" s="75">
        <f>-STOA!P96</f>
        <v>-150</v>
      </c>
      <c r="AC96">
        <f t="shared" si="3"/>
        <v>13.934854714883988</v>
      </c>
      <c r="AD96">
        <f t="shared" si="4"/>
        <v>778.12026919248126</v>
      </c>
      <c r="AE96">
        <f>'IDT-1'!F96</f>
        <v>0</v>
      </c>
      <c r="AF96" s="24"/>
      <c r="AG96">
        <f t="shared" si="5"/>
        <v>778.12026919248126</v>
      </c>
      <c r="AI96" s="34">
        <f>PXIL!J96</f>
        <v>0</v>
      </c>
      <c r="AJ96" s="34">
        <f>PXIL!P96</f>
        <v>0</v>
      </c>
      <c r="AK96" s="34">
        <f>RTM_IEX!J96</f>
        <v>9.6300000000000008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8.0641200000000008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827.00369643808881</v>
      </c>
      <c r="P97" s="36">
        <v>70.469999999999985</v>
      </c>
      <c r="Q97" s="36">
        <v>26.64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209.09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-297.2</v>
      </c>
      <c r="AA97" s="75">
        <f>STOA!J97</f>
        <v>5.24</v>
      </c>
      <c r="AB97" s="75">
        <f>-STOA!P97</f>
        <v>-150</v>
      </c>
      <c r="AC97">
        <f t="shared" si="3"/>
        <v>14.084583392650336</v>
      </c>
      <c r="AD97">
        <f t="shared" si="4"/>
        <v>764.46323304543841</v>
      </c>
      <c r="AE97">
        <f>'IDT-1'!F97</f>
        <v>0</v>
      </c>
      <c r="AF97" s="24"/>
      <c r="AG97">
        <f t="shared" si="5"/>
        <v>764.46323304543841</v>
      </c>
      <c r="AI97" s="34">
        <f>PXIL!J97</f>
        <v>0</v>
      </c>
      <c r="AJ97" s="34">
        <f>PXIL!P97</f>
        <v>0</v>
      </c>
      <c r="AK97" s="34">
        <f>RTM_IEX!J97</f>
        <v>9.6300000000000008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8.0641200000000008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826.95356939782141</v>
      </c>
      <c r="P98" s="36">
        <v>70.469999999999985</v>
      </c>
      <c r="Q98" s="36">
        <v>26.64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209.59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-312.39999999999998</v>
      </c>
      <c r="AA98" s="75">
        <f>STOA!J98</f>
        <v>5.24</v>
      </c>
      <c r="AB98" s="75">
        <f>-STOA!P98</f>
        <v>-150</v>
      </c>
      <c r="AC98">
        <f t="shared" si="3"/>
        <v>14.217123922930403</v>
      </c>
      <c r="AD98">
        <f t="shared" si="4"/>
        <v>749.58056547489093</v>
      </c>
      <c r="AE98">
        <f>'IDT-1'!F98</f>
        <v>0</v>
      </c>
      <c r="AF98" s="24"/>
      <c r="AG98">
        <f t="shared" si="5"/>
        <v>749.58056547489093</v>
      </c>
      <c r="AI98" s="34">
        <f>PXIL!J98</f>
        <v>0</v>
      </c>
      <c r="AJ98" s="34">
        <f>PXIL!P98</f>
        <v>0</v>
      </c>
      <c r="AK98" s="34">
        <f>RTM_IEX!J98</f>
        <v>9.6300000000000008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0.19043208750000026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1.5385992776259501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18.427132523126549</v>
      </c>
      <c r="P99" s="36">
        <f t="shared" si="6"/>
        <v>1.4869642835126511</v>
      </c>
      <c r="Q99" s="36">
        <f t="shared" si="6"/>
        <v>0.5301350000000008</v>
      </c>
      <c r="R99" s="38">
        <f>SUM(R3:R98)/4000</f>
        <v>0.24576621671829721</v>
      </c>
      <c r="S99" s="38">
        <f t="shared" si="6"/>
        <v>0</v>
      </c>
      <c r="T99" s="37">
        <f t="shared" si="6"/>
        <v>0.85101249999999995</v>
      </c>
      <c r="U99" s="37">
        <f t="shared" si="6"/>
        <v>5.8960292107499983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-1.3774500000000001</v>
      </c>
      <c r="AA99" s="75">
        <f t="shared" si="6"/>
        <v>0.12472000000000014</v>
      </c>
      <c r="AB99" s="75">
        <f t="shared" si="6"/>
        <v>-3.6</v>
      </c>
      <c r="AC99">
        <f t="shared" si="6"/>
        <v>0.29198650783541641</v>
      </c>
      <c r="AD99">
        <f t="shared" si="6"/>
        <v>23.90987959139802</v>
      </c>
      <c r="AE99">
        <f t="shared" si="6"/>
        <v>-0.29003125000000002</v>
      </c>
      <c r="AG99">
        <f t="shared" si="6"/>
        <v>23.619848341398029</v>
      </c>
      <c r="AI99">
        <f t="shared" si="6"/>
        <v>0</v>
      </c>
      <c r="AJ99">
        <f t="shared" si="6"/>
        <v>0</v>
      </c>
      <c r="AK99">
        <f t="shared" si="6"/>
        <v>0.16802500000000001</v>
      </c>
      <c r="AL99">
        <f t="shared" si="6"/>
        <v>-0.27950000000000003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45365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1.2879000000000003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48.13</v>
      </c>
      <c r="AB3" s="75">
        <f>-STOA!Q3</f>
        <v>0</v>
      </c>
      <c r="AC3">
        <f>SUMIF(B3:AB3,"&gt;0")*$AC$2-SUMIF(B3:AB3,"&lt;0")*($AC$2/(1-$AC$2))+SUMIF(AI3:AR3,"&gt;0")*$AC$2-SUMIF(AI3:AR3,"&lt;0")*($AC$2/(1-$AC$2))</f>
        <v>0.72834635999999997</v>
      </c>
      <c r="AD3">
        <f>SUM(B3:AB3,AI3:AV3)-AC3</f>
        <v>85.979553639999992</v>
      </c>
      <c r="AE3">
        <f>'IDT-1'!E3</f>
        <v>0</v>
      </c>
      <c r="AF3" s="24"/>
      <c r="AG3">
        <f>SUM(AD3:AF3)</f>
        <v>85.979553639999992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18.29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1.2879000000000003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0.7202823599999999</v>
      </c>
      <c r="AD4">
        <f t="shared" ref="AD4:AD67" si="1">SUM(B4:AB4,AI4:AV4)-AC4</f>
        <v>85.027617640000003</v>
      </c>
      <c r="AE4">
        <f>'IDT-1'!E4</f>
        <v>0</v>
      </c>
      <c r="AF4" s="24"/>
      <c r="AG4">
        <f t="shared" ref="AG4:AG67" si="2">SUM(AD4:AF4)</f>
        <v>85.027617640000003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17.329999999999998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1.2879000000000003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48.13</v>
      </c>
      <c r="AB5" s="75">
        <f>-STOA!Q5</f>
        <v>0</v>
      </c>
      <c r="AC5">
        <f t="shared" si="0"/>
        <v>0.71213435999999997</v>
      </c>
      <c r="AD5">
        <f t="shared" si="1"/>
        <v>84.065765640000009</v>
      </c>
      <c r="AE5">
        <f>'IDT-1'!E5</f>
        <v>0</v>
      </c>
      <c r="AF5" s="24"/>
      <c r="AG5">
        <f t="shared" si="2"/>
        <v>84.065765640000009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16.36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1.2879000000000003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48.13</v>
      </c>
      <c r="AB6" s="75">
        <f>-STOA!Q6</f>
        <v>0</v>
      </c>
      <c r="AC6">
        <f t="shared" si="0"/>
        <v>0.69600635999999994</v>
      </c>
      <c r="AD6">
        <f t="shared" si="1"/>
        <v>82.161893640000002</v>
      </c>
      <c r="AE6">
        <f>'IDT-1'!E6</f>
        <v>0</v>
      </c>
      <c r="AF6" s="24"/>
      <c r="AG6">
        <f t="shared" si="2"/>
        <v>82.161893640000002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14.44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1.2879000000000003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48.13</v>
      </c>
      <c r="AB7" s="75">
        <f>-STOA!Q7</f>
        <v>0</v>
      </c>
      <c r="AC7">
        <f t="shared" si="0"/>
        <v>0.66140601686773759</v>
      </c>
      <c r="AD7">
        <f t="shared" si="1"/>
        <v>78.077405515005779</v>
      </c>
      <c r="AE7">
        <f>'IDT-1'!E7</f>
        <v>0</v>
      </c>
      <c r="AF7" s="24"/>
      <c r="AG7">
        <f t="shared" si="2"/>
        <v>78.077405515005779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9.6300000000000008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1.2879000000000003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48.13</v>
      </c>
      <c r="AB8" s="75">
        <f>-STOA!Q8</f>
        <v>0</v>
      </c>
      <c r="AC8">
        <f t="shared" si="0"/>
        <v>0.66140601686773759</v>
      </c>
      <c r="AD8">
        <f t="shared" si="1"/>
        <v>78.077405515005779</v>
      </c>
      <c r="AE8">
        <f>'IDT-1'!E8</f>
        <v>0</v>
      </c>
      <c r="AF8" s="24"/>
      <c r="AG8">
        <f t="shared" si="2"/>
        <v>78.077405515005779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9.6300000000000008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1.2879000000000003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48.13</v>
      </c>
      <c r="AB9" s="75">
        <f>-STOA!Q9</f>
        <v>0</v>
      </c>
      <c r="AC9">
        <f t="shared" si="0"/>
        <v>0.66140601686773759</v>
      </c>
      <c r="AD9">
        <f t="shared" si="1"/>
        <v>78.077405515005779</v>
      </c>
      <c r="AE9">
        <f>'IDT-1'!E9</f>
        <v>0</v>
      </c>
      <c r="AF9" s="24"/>
      <c r="AG9">
        <f t="shared" si="2"/>
        <v>78.077405515005779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9.6300000000000008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1.2879000000000003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48.13</v>
      </c>
      <c r="AB10" s="75">
        <f>-STOA!Q10</f>
        <v>0</v>
      </c>
      <c r="AC10">
        <f t="shared" si="0"/>
        <v>0.66140601686773759</v>
      </c>
      <c r="AD10">
        <f t="shared" si="1"/>
        <v>78.077405515005779</v>
      </c>
      <c r="AE10">
        <f>'IDT-1'!E10</f>
        <v>0</v>
      </c>
      <c r="AF10" s="24"/>
      <c r="AG10">
        <f t="shared" si="2"/>
        <v>78.077405515005779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9.6300000000000008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1.2879000000000003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48.13</v>
      </c>
      <c r="AB11" s="75">
        <f>-STOA!Q11</f>
        <v>0</v>
      </c>
      <c r="AC11">
        <f t="shared" si="0"/>
        <v>0.66132201686773762</v>
      </c>
      <c r="AD11">
        <f t="shared" si="1"/>
        <v>78.067489515005789</v>
      </c>
      <c r="AE11">
        <f>'IDT-1'!E11</f>
        <v>0</v>
      </c>
      <c r="AF11" s="24"/>
      <c r="AG11">
        <f t="shared" si="2"/>
        <v>78.067489515005789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9.6199999999999992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1.2879000000000003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48.13</v>
      </c>
      <c r="AB12" s="75">
        <f>-STOA!Q12</f>
        <v>0</v>
      </c>
      <c r="AC12">
        <f t="shared" si="0"/>
        <v>0.66140601686773759</v>
      </c>
      <c r="AD12">
        <f t="shared" si="1"/>
        <v>78.077405515005779</v>
      </c>
      <c r="AE12">
        <f>'IDT-1'!E12</f>
        <v>0</v>
      </c>
      <c r="AF12" s="24"/>
      <c r="AG12">
        <f t="shared" si="2"/>
        <v>78.077405515005779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9.6300000000000008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1.2879000000000003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48.13</v>
      </c>
      <c r="AB13" s="75">
        <f>-STOA!Q13</f>
        <v>0</v>
      </c>
      <c r="AC13">
        <f t="shared" si="0"/>
        <v>0.66140601686773759</v>
      </c>
      <c r="AD13">
        <f t="shared" si="1"/>
        <v>78.077405515005779</v>
      </c>
      <c r="AE13">
        <f>'IDT-1'!E13</f>
        <v>0</v>
      </c>
      <c r="AF13" s="24"/>
      <c r="AG13">
        <f t="shared" si="2"/>
        <v>78.077405515005779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9.6300000000000008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1.2879000000000003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48.13</v>
      </c>
      <c r="AB14" s="75">
        <f>-STOA!Q14</f>
        <v>0</v>
      </c>
      <c r="AC14">
        <f t="shared" si="0"/>
        <v>0.66140601686773759</v>
      </c>
      <c r="AD14">
        <f t="shared" si="1"/>
        <v>78.077405515005779</v>
      </c>
      <c r="AE14">
        <f>'IDT-1'!E14</f>
        <v>0</v>
      </c>
      <c r="AF14" s="24"/>
      <c r="AG14">
        <f t="shared" si="2"/>
        <v>78.077405515005779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9.6300000000000008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1.2879000000000003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48.13</v>
      </c>
      <c r="AB15" s="75">
        <f>-STOA!Q15</f>
        <v>0</v>
      </c>
      <c r="AC15">
        <f t="shared" si="0"/>
        <v>0.66132201686773762</v>
      </c>
      <c r="AD15">
        <f t="shared" si="1"/>
        <v>78.067489515005789</v>
      </c>
      <c r="AE15">
        <f>'IDT-1'!E15</f>
        <v>0</v>
      </c>
      <c r="AF15" s="24"/>
      <c r="AG15">
        <f t="shared" si="2"/>
        <v>78.067489515005789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9.6199999999999992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1.2879000000000003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48.13</v>
      </c>
      <c r="AB16" s="75">
        <f>-STOA!Q16</f>
        <v>0</v>
      </c>
      <c r="AC16">
        <f t="shared" si="0"/>
        <v>0.66140601686773759</v>
      </c>
      <c r="AD16">
        <f t="shared" si="1"/>
        <v>78.077405515005779</v>
      </c>
      <c r="AE16">
        <f>'IDT-1'!E16</f>
        <v>0</v>
      </c>
      <c r="AF16" s="24"/>
      <c r="AG16">
        <f t="shared" si="2"/>
        <v>78.077405515005779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9.6300000000000008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1.2879000000000003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48.13</v>
      </c>
      <c r="AB17" s="75">
        <f>-STOA!Q17</f>
        <v>0</v>
      </c>
      <c r="AC17">
        <f t="shared" si="0"/>
        <v>0.66132201686773762</v>
      </c>
      <c r="AD17">
        <f t="shared" si="1"/>
        <v>78.067489515005789</v>
      </c>
      <c r="AE17">
        <f>'IDT-1'!E17</f>
        <v>0</v>
      </c>
      <c r="AF17" s="24"/>
      <c r="AG17">
        <f t="shared" si="2"/>
        <v>78.067489515005789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9.6199999999999992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1.2879000000000003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48.13</v>
      </c>
      <c r="AB18" s="75">
        <f>-STOA!Q18</f>
        <v>0</v>
      </c>
      <c r="AC18">
        <f t="shared" si="0"/>
        <v>0.66132201686773762</v>
      </c>
      <c r="AD18">
        <f t="shared" si="1"/>
        <v>78.067489515005789</v>
      </c>
      <c r="AE18">
        <f>'IDT-1'!E18</f>
        <v>0</v>
      </c>
      <c r="AF18" s="24"/>
      <c r="AG18">
        <f t="shared" si="2"/>
        <v>78.067489515005789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9.6199999999999992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1.2879000000000003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48.13</v>
      </c>
      <c r="AB19" s="75">
        <f>-STOA!Q19</f>
        <v>0</v>
      </c>
      <c r="AC19">
        <f t="shared" si="0"/>
        <v>0.66132201686773762</v>
      </c>
      <c r="AD19">
        <f t="shared" si="1"/>
        <v>78.067489515005789</v>
      </c>
      <c r="AE19">
        <f>'IDT-1'!E19</f>
        <v>0</v>
      </c>
      <c r="AF19" s="24"/>
      <c r="AG19">
        <f t="shared" si="2"/>
        <v>78.067489515005789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9.6199999999999992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1.2879000000000003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48.13</v>
      </c>
      <c r="AB20" s="75">
        <f>-STOA!Q20</f>
        <v>0</v>
      </c>
      <c r="AC20">
        <f t="shared" si="0"/>
        <v>0.66140601686773759</v>
      </c>
      <c r="AD20">
        <f t="shared" si="1"/>
        <v>78.077405515005779</v>
      </c>
      <c r="AE20">
        <f>'IDT-1'!E20</f>
        <v>0</v>
      </c>
      <c r="AF20" s="24"/>
      <c r="AG20">
        <f t="shared" si="2"/>
        <v>78.077405515005779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9.6300000000000008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1.2879000000000003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48.13</v>
      </c>
      <c r="AB21" s="75">
        <f>-STOA!Q21</f>
        <v>0</v>
      </c>
      <c r="AC21">
        <f t="shared" si="0"/>
        <v>0.66140601686773759</v>
      </c>
      <c r="AD21">
        <f t="shared" si="1"/>
        <v>78.077405515005779</v>
      </c>
      <c r="AE21">
        <f>'IDT-1'!E21</f>
        <v>0</v>
      </c>
      <c r="AF21" s="24"/>
      <c r="AG21">
        <f t="shared" si="2"/>
        <v>78.077405515005779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9.6300000000000008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1.2879000000000003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48.13</v>
      </c>
      <c r="AB22" s="75">
        <f>-STOA!Q22</f>
        <v>0</v>
      </c>
      <c r="AC22">
        <f t="shared" si="0"/>
        <v>0.66140601686773759</v>
      </c>
      <c r="AD22">
        <f t="shared" si="1"/>
        <v>78.077405515005779</v>
      </c>
      <c r="AE22">
        <f>'IDT-1'!E22</f>
        <v>0</v>
      </c>
      <c r="AF22" s="24"/>
      <c r="AG22">
        <f t="shared" si="2"/>
        <v>78.077405515005779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9.6300000000000008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1.2879000000000003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48.13</v>
      </c>
      <c r="AB23" s="75">
        <f>-STOA!Q23</f>
        <v>0</v>
      </c>
      <c r="AC23">
        <f t="shared" si="0"/>
        <v>0.66140601686773759</v>
      </c>
      <c r="AD23">
        <f t="shared" si="1"/>
        <v>78.077405515005779</v>
      </c>
      <c r="AE23">
        <f>'IDT-1'!E23</f>
        <v>0</v>
      </c>
      <c r="AF23" s="24"/>
      <c r="AG23">
        <f t="shared" si="2"/>
        <v>78.077405515005779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9.6300000000000008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48.13</v>
      </c>
      <c r="AB24" s="75">
        <f>-STOA!Q24</f>
        <v>0</v>
      </c>
      <c r="AC24">
        <f t="shared" si="0"/>
        <v>0.66140601686773759</v>
      </c>
      <c r="AD24">
        <f t="shared" si="1"/>
        <v>78.077405515005779</v>
      </c>
      <c r="AE24">
        <f>'IDT-1'!E24</f>
        <v>0</v>
      </c>
      <c r="AF24" s="24"/>
      <c r="AG24">
        <f t="shared" si="2"/>
        <v>78.077405515005779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9.6300000000000008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1.2879000000000003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48.13</v>
      </c>
      <c r="AB25" s="75">
        <f>-STOA!Q25</f>
        <v>0</v>
      </c>
      <c r="AC25">
        <f t="shared" si="0"/>
        <v>0.66140601686773759</v>
      </c>
      <c r="AD25">
        <f t="shared" si="1"/>
        <v>78.077405515005779</v>
      </c>
      <c r="AE25">
        <f>'IDT-1'!E25</f>
        <v>0</v>
      </c>
      <c r="AF25" s="24"/>
      <c r="AG25">
        <f t="shared" si="2"/>
        <v>78.077405515005779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9.6300000000000008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18.999157838748282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48.13</v>
      </c>
      <c r="AB26" s="75">
        <f>-STOA!Q26</f>
        <v>0</v>
      </c>
      <c r="AC26">
        <f t="shared" si="0"/>
        <v>0.65559528584548554</v>
      </c>
      <c r="AD26">
        <f t="shared" si="1"/>
        <v>77.391462552902809</v>
      </c>
      <c r="AE26">
        <f>'IDT-1'!E26</f>
        <v>0</v>
      </c>
      <c r="AF26" s="24"/>
      <c r="AG26">
        <f t="shared" si="2"/>
        <v>77.391462552902809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9.6300000000000008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1.2879000000000003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48.13</v>
      </c>
      <c r="AB27" s="75">
        <f>-STOA!Q27</f>
        <v>0</v>
      </c>
      <c r="AC27">
        <f t="shared" si="0"/>
        <v>0.74447436</v>
      </c>
      <c r="AD27">
        <f t="shared" si="1"/>
        <v>87.883425640000013</v>
      </c>
      <c r="AE27">
        <f>'IDT-1'!E27</f>
        <v>0</v>
      </c>
      <c r="AF27" s="24"/>
      <c r="AG27">
        <f t="shared" si="2"/>
        <v>87.883425640000013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20.21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1.2879000000000003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48.13</v>
      </c>
      <c r="AB28" s="75">
        <f>-STOA!Q28</f>
        <v>0</v>
      </c>
      <c r="AC28">
        <f t="shared" si="0"/>
        <v>0.78496235999999997</v>
      </c>
      <c r="AD28">
        <f t="shared" si="1"/>
        <v>92.66293764000001</v>
      </c>
      <c r="AE28">
        <f>'IDT-1'!E28</f>
        <v>0</v>
      </c>
      <c r="AF28" s="24"/>
      <c r="AG28">
        <f t="shared" si="2"/>
        <v>92.66293764000001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25.03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1.2879000000000003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48.13</v>
      </c>
      <c r="AB29" s="75">
        <f>-STOA!Q29</f>
        <v>0</v>
      </c>
      <c r="AC29">
        <f t="shared" si="0"/>
        <v>0.82536635999999997</v>
      </c>
      <c r="AD29">
        <f t="shared" si="1"/>
        <v>97.432533640000003</v>
      </c>
      <c r="AE29">
        <f>'IDT-1'!E29</f>
        <v>0</v>
      </c>
      <c r="AF29" s="24"/>
      <c r="AG29">
        <f t="shared" si="2"/>
        <v>97.432533640000003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29.84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1.24902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48.13</v>
      </c>
      <c r="AB30" s="75">
        <f>-STOA!Q30</f>
        <v>0</v>
      </c>
      <c r="AC30">
        <f t="shared" si="0"/>
        <v>0.85737976799999993</v>
      </c>
      <c r="AD30">
        <f t="shared" si="1"/>
        <v>101.21164023199999</v>
      </c>
      <c r="AE30">
        <f>'IDT-1'!E30</f>
        <v>0</v>
      </c>
      <c r="AF30" s="24"/>
      <c r="AG30">
        <f t="shared" si="2"/>
        <v>101.21164023199999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33.69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1.24902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48.13</v>
      </c>
      <c r="AB31" s="75">
        <f>-STOA!Q31</f>
        <v>0</v>
      </c>
      <c r="AC31">
        <f t="shared" si="0"/>
        <v>0.89778376799999982</v>
      </c>
      <c r="AD31">
        <f t="shared" si="1"/>
        <v>105.981236232</v>
      </c>
      <c r="AE31">
        <f>'IDT-1'!E31</f>
        <v>0</v>
      </c>
      <c r="AF31" s="24"/>
      <c r="AG31">
        <f t="shared" si="2"/>
        <v>105.981236232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38.5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1.24902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48.13</v>
      </c>
      <c r="AB32" s="75">
        <f>-STOA!Q32</f>
        <v>0</v>
      </c>
      <c r="AC32">
        <f t="shared" si="0"/>
        <v>0.93020776799999982</v>
      </c>
      <c r="AD32">
        <f t="shared" si="1"/>
        <v>109.80881223199999</v>
      </c>
      <c r="AE32">
        <f>'IDT-1'!E32</f>
        <v>0</v>
      </c>
      <c r="AF32" s="24"/>
      <c r="AG32">
        <f t="shared" si="2"/>
        <v>109.80881223199999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42.36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1.24902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48.13</v>
      </c>
      <c r="AB33" s="75">
        <f>-STOA!Q33</f>
        <v>0</v>
      </c>
      <c r="AC33">
        <f t="shared" si="0"/>
        <v>0.97061176799999993</v>
      </c>
      <c r="AD33">
        <f t="shared" si="1"/>
        <v>114.578408232</v>
      </c>
      <c r="AE33">
        <f>'IDT-1'!E33</f>
        <v>0</v>
      </c>
      <c r="AF33" s="24"/>
      <c r="AG33">
        <f t="shared" si="2"/>
        <v>114.578408232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47.17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1.24902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48.13</v>
      </c>
      <c r="AB34" s="75">
        <f>-STOA!Q34</f>
        <v>0</v>
      </c>
      <c r="AC34">
        <f t="shared" si="0"/>
        <v>1.0190797679999999</v>
      </c>
      <c r="AD34">
        <f t="shared" si="1"/>
        <v>120.299940232</v>
      </c>
      <c r="AE34">
        <f>'IDT-1'!E34</f>
        <v>0</v>
      </c>
      <c r="AF34" s="24"/>
      <c r="AG34">
        <f t="shared" si="2"/>
        <v>120.299940232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52.94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1.24902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48.13</v>
      </c>
      <c r="AB35" s="75">
        <f>-STOA!Q35</f>
        <v>0</v>
      </c>
      <c r="AC35">
        <f t="shared" si="0"/>
        <v>1.0433557679999999</v>
      </c>
      <c r="AD35">
        <f t="shared" si="1"/>
        <v>123.165664232</v>
      </c>
      <c r="AE35">
        <f>'IDT-1'!E35</f>
        <v>0</v>
      </c>
      <c r="AF35" s="24"/>
      <c r="AG35">
        <f t="shared" si="2"/>
        <v>123.165664232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55.83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1.24902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48.13</v>
      </c>
      <c r="AB36" s="75">
        <f>-STOA!Q36</f>
        <v>0</v>
      </c>
      <c r="AC36">
        <f t="shared" si="0"/>
        <v>1.0837597679999997</v>
      </c>
      <c r="AD36">
        <f t="shared" si="1"/>
        <v>127.93526023200002</v>
      </c>
      <c r="AE36">
        <f>'IDT-1'!E36</f>
        <v>0</v>
      </c>
      <c r="AF36" s="24"/>
      <c r="AG36">
        <f t="shared" si="2"/>
        <v>127.93526023200002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60.64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1.24902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48.13</v>
      </c>
      <c r="AB37" s="75">
        <f>-STOA!Q37</f>
        <v>0</v>
      </c>
      <c r="AC37">
        <f t="shared" si="0"/>
        <v>1.1323117679999999</v>
      </c>
      <c r="AD37">
        <f t="shared" si="1"/>
        <v>133.66670823199999</v>
      </c>
      <c r="AE37">
        <f>'IDT-1'!E37</f>
        <v>0</v>
      </c>
      <c r="AF37" s="24"/>
      <c r="AG37">
        <f t="shared" si="2"/>
        <v>133.66670823199999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66.42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1.24902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48.13</v>
      </c>
      <c r="AB38" s="75">
        <f>-STOA!Q38</f>
        <v>0</v>
      </c>
      <c r="AC38">
        <f t="shared" si="0"/>
        <v>1.1727157679999998</v>
      </c>
      <c r="AD38">
        <f t="shared" si="1"/>
        <v>138.436304232</v>
      </c>
      <c r="AE38">
        <f>'IDT-1'!E38</f>
        <v>0</v>
      </c>
      <c r="AF38" s="24"/>
      <c r="AG38">
        <f t="shared" si="2"/>
        <v>138.436304232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71.23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1.24902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67.67</v>
      </c>
      <c r="AB39" s="75">
        <f>-STOA!Q39</f>
        <v>0</v>
      </c>
      <c r="AC39">
        <f t="shared" si="0"/>
        <v>1.1912797679999998</v>
      </c>
      <c r="AD39">
        <f t="shared" si="1"/>
        <v>140.62774023200001</v>
      </c>
      <c r="AE39">
        <f>'IDT-1'!E39</f>
        <v>0</v>
      </c>
      <c r="AF39" s="24"/>
      <c r="AG39">
        <f t="shared" si="2"/>
        <v>140.62774023200001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53.9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1.24902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67.67</v>
      </c>
      <c r="AB40" s="75">
        <f>-STOA!Q40</f>
        <v>0</v>
      </c>
      <c r="AC40">
        <f t="shared" si="0"/>
        <v>1.223703768</v>
      </c>
      <c r="AD40">
        <f t="shared" si="1"/>
        <v>144.455316232</v>
      </c>
      <c r="AE40">
        <f>'IDT-1'!E40</f>
        <v>0</v>
      </c>
      <c r="AF40" s="24"/>
      <c r="AG40">
        <f t="shared" si="2"/>
        <v>144.455316232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57.76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1.24902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67.67</v>
      </c>
      <c r="AB41" s="75">
        <f>-STOA!Q41</f>
        <v>0</v>
      </c>
      <c r="AC41">
        <f t="shared" si="0"/>
        <v>1.2559597679999999</v>
      </c>
      <c r="AD41">
        <f t="shared" si="1"/>
        <v>148.26306023200002</v>
      </c>
      <c r="AE41">
        <f>'IDT-1'!E41</f>
        <v>0</v>
      </c>
      <c r="AF41" s="24"/>
      <c r="AG41">
        <f t="shared" si="2"/>
        <v>148.26306023200002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61.6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1.2781800000000001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67.67</v>
      </c>
      <c r="AB42" s="75">
        <f>-STOA!Q42</f>
        <v>0</v>
      </c>
      <c r="AC42">
        <f t="shared" si="0"/>
        <v>1.288628712</v>
      </c>
      <c r="AD42">
        <f t="shared" si="1"/>
        <v>152.11955128800003</v>
      </c>
      <c r="AE42">
        <f>'IDT-1'!E42</f>
        <v>0</v>
      </c>
      <c r="AF42" s="24"/>
      <c r="AG42">
        <f t="shared" si="2"/>
        <v>152.11955128800003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65.459999999999994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1.2781800000000001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67.67</v>
      </c>
      <c r="AB43" s="75">
        <f>-STOA!Q43</f>
        <v>0</v>
      </c>
      <c r="AC43">
        <f t="shared" si="0"/>
        <v>1.3048407120000001</v>
      </c>
      <c r="AD43">
        <f t="shared" si="1"/>
        <v>154.03333928800004</v>
      </c>
      <c r="AE43">
        <f>'IDT-1'!E43</f>
        <v>0</v>
      </c>
      <c r="AF43" s="24"/>
      <c r="AG43">
        <f t="shared" si="2"/>
        <v>154.03333928800004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67.39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1.2781800000000001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67.67</v>
      </c>
      <c r="AB44" s="75">
        <f>-STOA!Q44</f>
        <v>0</v>
      </c>
      <c r="AC44">
        <f t="shared" si="0"/>
        <v>1.3129047119999999</v>
      </c>
      <c r="AD44">
        <f t="shared" si="1"/>
        <v>154.985275288</v>
      </c>
      <c r="AE44">
        <f>'IDT-1'!E44</f>
        <v>0</v>
      </c>
      <c r="AF44" s="24"/>
      <c r="AG44">
        <f t="shared" si="2"/>
        <v>154.985275288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68.349999999999994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1.2781800000000001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101.08000000000001</v>
      </c>
      <c r="AB45" s="75">
        <f>-STOA!Q45</f>
        <v>0</v>
      </c>
      <c r="AC45">
        <f t="shared" si="0"/>
        <v>1.3185327119999999</v>
      </c>
      <c r="AD45">
        <f t="shared" si="1"/>
        <v>155.64964728800001</v>
      </c>
      <c r="AE45">
        <f>'IDT-1'!E45</f>
        <v>0</v>
      </c>
      <c r="AF45" s="24"/>
      <c r="AG45">
        <f t="shared" si="2"/>
        <v>155.64964728800001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35.61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1.2781800000000001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101.08000000000001</v>
      </c>
      <c r="AB46" s="75">
        <f>-STOA!Q46</f>
        <v>0</v>
      </c>
      <c r="AC46">
        <f t="shared" si="0"/>
        <v>1.3266807119999999</v>
      </c>
      <c r="AD46">
        <f t="shared" si="1"/>
        <v>156.61149928799998</v>
      </c>
      <c r="AE46">
        <f>'IDT-1'!E46</f>
        <v>0</v>
      </c>
      <c r="AF46" s="24"/>
      <c r="AG46">
        <f t="shared" si="2"/>
        <v>156.61149928799998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36.58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1.2781800000000001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18.999157838748282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101.08000000000001</v>
      </c>
      <c r="AB47" s="75">
        <f>-STOA!Q47</f>
        <v>0</v>
      </c>
      <c r="AC47">
        <f t="shared" si="0"/>
        <v>1.3347376378454854</v>
      </c>
      <c r="AD47">
        <f t="shared" si="1"/>
        <v>157.56260020090281</v>
      </c>
      <c r="AE47">
        <f>'IDT-1'!E47</f>
        <v>0</v>
      </c>
      <c r="AF47" s="24"/>
      <c r="AG47">
        <f t="shared" si="2"/>
        <v>157.56260020090281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37.54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1.2781800000000001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101.08000000000001</v>
      </c>
      <c r="AB48" s="75">
        <f>-STOA!Q48</f>
        <v>0</v>
      </c>
      <c r="AC48">
        <f t="shared" si="0"/>
        <v>1.3244203688677374</v>
      </c>
      <c r="AD48">
        <f t="shared" si="1"/>
        <v>156.34467116300578</v>
      </c>
      <c r="AE48">
        <f>'IDT-1'!E48</f>
        <v>0</v>
      </c>
      <c r="AF48" s="24"/>
      <c r="AG48">
        <f t="shared" si="2"/>
        <v>156.34467116300578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35.619999999999997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1.2781800000000001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101.08000000000001</v>
      </c>
      <c r="AB49" s="75">
        <f>-STOA!Q49</f>
        <v>0</v>
      </c>
      <c r="AC49">
        <f t="shared" si="0"/>
        <v>1.3162723688677374</v>
      </c>
      <c r="AD49">
        <f t="shared" si="1"/>
        <v>155.38281916300579</v>
      </c>
      <c r="AE49">
        <f>'IDT-1'!E49</f>
        <v>0</v>
      </c>
      <c r="AF49" s="24"/>
      <c r="AG49">
        <f t="shared" si="2"/>
        <v>155.38281916300579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34.65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1.2781800000000001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101.08000000000001</v>
      </c>
      <c r="AB50" s="75">
        <f>-STOA!Q50</f>
        <v>0</v>
      </c>
      <c r="AC50">
        <f t="shared" si="0"/>
        <v>1.2678043688677374</v>
      </c>
      <c r="AD50">
        <f t="shared" si="1"/>
        <v>149.6612871630058</v>
      </c>
      <c r="AE50">
        <f>'IDT-1'!E50</f>
        <v>0</v>
      </c>
      <c r="AF50" s="24"/>
      <c r="AG50">
        <f t="shared" si="2"/>
        <v>149.6612871630058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28.88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1.2781800000000001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101.08000000000001</v>
      </c>
      <c r="AB51" s="75">
        <f>-STOA!Q51</f>
        <v>0</v>
      </c>
      <c r="AC51">
        <f t="shared" si="0"/>
        <v>1.2678043688677374</v>
      </c>
      <c r="AD51">
        <f t="shared" si="1"/>
        <v>149.6612871630058</v>
      </c>
      <c r="AE51">
        <f>'IDT-1'!E51</f>
        <v>0</v>
      </c>
      <c r="AF51" s="24"/>
      <c r="AG51">
        <f t="shared" si="2"/>
        <v>149.6612871630058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28.88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1.2781800000000001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101.08000000000001</v>
      </c>
      <c r="AB52" s="75">
        <f>-STOA!Q52</f>
        <v>0</v>
      </c>
      <c r="AC52">
        <f t="shared" si="0"/>
        <v>1.2758683688677375</v>
      </c>
      <c r="AD52">
        <f t="shared" si="1"/>
        <v>150.61322316300578</v>
      </c>
      <c r="AE52">
        <f>'IDT-1'!E52</f>
        <v>0</v>
      </c>
      <c r="AF52" s="24"/>
      <c r="AG52">
        <f t="shared" si="2"/>
        <v>150.61322316300578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29.84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1.2781800000000001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101.08000000000001</v>
      </c>
      <c r="AB53" s="75">
        <f>-STOA!Q53</f>
        <v>0</v>
      </c>
      <c r="AC53">
        <f t="shared" si="0"/>
        <v>1.2839323688677375</v>
      </c>
      <c r="AD53">
        <f t="shared" si="1"/>
        <v>151.5651591630058</v>
      </c>
      <c r="AE53">
        <f>'IDT-1'!E53</f>
        <v>0</v>
      </c>
      <c r="AF53" s="24"/>
      <c r="AG53">
        <f t="shared" si="2"/>
        <v>151.5651591630058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30.8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1.2781800000000001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101.08000000000001</v>
      </c>
      <c r="AB54" s="75">
        <f>-STOA!Q54</f>
        <v>0</v>
      </c>
      <c r="AC54">
        <f t="shared" si="0"/>
        <v>1.2758683688677375</v>
      </c>
      <c r="AD54">
        <f t="shared" si="1"/>
        <v>150.61322316300578</v>
      </c>
      <c r="AE54">
        <f>'IDT-1'!E54</f>
        <v>0</v>
      </c>
      <c r="AF54" s="24"/>
      <c r="AG54">
        <f t="shared" si="2"/>
        <v>150.61322316300578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29.84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1.2781800000000001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101.08000000000001</v>
      </c>
      <c r="AB55" s="75">
        <f>-STOA!Q55</f>
        <v>0</v>
      </c>
      <c r="AC55">
        <f t="shared" si="0"/>
        <v>1.2920803688677376</v>
      </c>
      <c r="AD55">
        <f t="shared" si="1"/>
        <v>152.5270111630058</v>
      </c>
      <c r="AE55">
        <f>'IDT-1'!E55</f>
        <v>0</v>
      </c>
      <c r="AF55" s="24"/>
      <c r="AG55">
        <f t="shared" si="2"/>
        <v>152.5270111630058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31.77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1.2781800000000001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101.08000000000001</v>
      </c>
      <c r="AB56" s="75">
        <f>-STOA!Q56</f>
        <v>0</v>
      </c>
      <c r="AC56">
        <f t="shared" si="0"/>
        <v>1.2839323688677375</v>
      </c>
      <c r="AD56">
        <f t="shared" si="1"/>
        <v>151.5651591630058</v>
      </c>
      <c r="AE56">
        <f>'IDT-1'!E56</f>
        <v>0</v>
      </c>
      <c r="AF56" s="24"/>
      <c r="AG56">
        <f t="shared" si="2"/>
        <v>151.5651591630058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30.8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1.2781800000000001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101.08000000000001</v>
      </c>
      <c r="AB57" s="75">
        <f>-STOA!Q57</f>
        <v>0</v>
      </c>
      <c r="AC57">
        <f t="shared" si="0"/>
        <v>1.2758683688677375</v>
      </c>
      <c r="AD57">
        <f t="shared" si="1"/>
        <v>150.61322316300578</v>
      </c>
      <c r="AE57">
        <f>'IDT-1'!E57</f>
        <v>0</v>
      </c>
      <c r="AF57" s="24"/>
      <c r="AG57">
        <f t="shared" si="2"/>
        <v>150.61322316300578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29.84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1.2781800000000001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101.08000000000001</v>
      </c>
      <c r="AB58" s="75">
        <f>-STOA!Q58</f>
        <v>0</v>
      </c>
      <c r="AC58">
        <f t="shared" si="0"/>
        <v>1.2596563688677374</v>
      </c>
      <c r="AD58">
        <f t="shared" si="1"/>
        <v>148.6994351630058</v>
      </c>
      <c r="AE58">
        <f>'IDT-1'!E58</f>
        <v>0</v>
      </c>
      <c r="AF58" s="24"/>
      <c r="AG58">
        <f t="shared" si="2"/>
        <v>148.6994351630058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27.91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1.2781800000000001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101.08000000000001</v>
      </c>
      <c r="AB59" s="75">
        <f>-STOA!Q59</f>
        <v>0</v>
      </c>
      <c r="AC59">
        <f t="shared" si="0"/>
        <v>1.2678043688677374</v>
      </c>
      <c r="AD59">
        <f t="shared" si="1"/>
        <v>149.6612871630058</v>
      </c>
      <c r="AE59">
        <f>'IDT-1'!E59</f>
        <v>0</v>
      </c>
      <c r="AF59" s="24"/>
      <c r="AG59">
        <f t="shared" si="2"/>
        <v>149.6612871630058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28.88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1.2781800000000001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101.08000000000001</v>
      </c>
      <c r="AB60" s="75">
        <f>-STOA!Q60</f>
        <v>0</v>
      </c>
      <c r="AC60">
        <f t="shared" si="0"/>
        <v>1.2678043688677374</v>
      </c>
      <c r="AD60">
        <f t="shared" si="1"/>
        <v>149.6612871630058</v>
      </c>
      <c r="AE60">
        <f>'IDT-1'!E60</f>
        <v>0</v>
      </c>
      <c r="AF60" s="24"/>
      <c r="AG60">
        <f t="shared" si="2"/>
        <v>149.6612871630058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28.88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1.2781800000000001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101.08000000000001</v>
      </c>
      <c r="AB61" s="75">
        <f>-STOA!Q61</f>
        <v>0</v>
      </c>
      <c r="AC61">
        <f t="shared" si="0"/>
        <v>1.2758683688677375</v>
      </c>
      <c r="AD61">
        <f t="shared" si="1"/>
        <v>150.61322316300578</v>
      </c>
      <c r="AE61">
        <f>'IDT-1'!E61</f>
        <v>0</v>
      </c>
      <c r="AF61" s="24"/>
      <c r="AG61">
        <f t="shared" si="2"/>
        <v>150.61322316300578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29.84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1.2781800000000001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101.08000000000001</v>
      </c>
      <c r="AB62" s="75">
        <f>-STOA!Q62</f>
        <v>0</v>
      </c>
      <c r="AC62">
        <f t="shared" si="0"/>
        <v>1.2920803688677376</v>
      </c>
      <c r="AD62">
        <f t="shared" si="1"/>
        <v>152.5270111630058</v>
      </c>
      <c r="AE62">
        <f>'IDT-1'!E62</f>
        <v>0</v>
      </c>
      <c r="AF62" s="24"/>
      <c r="AG62">
        <f t="shared" si="2"/>
        <v>152.5270111630058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31.77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1.2781800000000001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101.08000000000001</v>
      </c>
      <c r="AB63" s="75">
        <f>-STOA!Q63</f>
        <v>0</v>
      </c>
      <c r="AC63">
        <f t="shared" si="0"/>
        <v>1.3001443688677374</v>
      </c>
      <c r="AD63">
        <f t="shared" si="1"/>
        <v>153.47894716300578</v>
      </c>
      <c r="AE63">
        <f>'IDT-1'!E63</f>
        <v>0</v>
      </c>
      <c r="AF63" s="24"/>
      <c r="AG63">
        <f t="shared" si="2"/>
        <v>153.47894716300578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32.729999999999997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1.2781800000000001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101.08000000000001</v>
      </c>
      <c r="AB64" s="75">
        <f>-STOA!Q64</f>
        <v>0</v>
      </c>
      <c r="AC64">
        <f t="shared" si="0"/>
        <v>1.2920803688677376</v>
      </c>
      <c r="AD64">
        <f t="shared" si="1"/>
        <v>152.5270111630058</v>
      </c>
      <c r="AE64">
        <f>'IDT-1'!E64</f>
        <v>0</v>
      </c>
      <c r="AF64" s="24"/>
      <c r="AG64">
        <f t="shared" si="2"/>
        <v>152.5270111630058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31.77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1.2781800000000001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101.08000000000001</v>
      </c>
      <c r="AB65" s="75">
        <f>-STOA!Q65</f>
        <v>0</v>
      </c>
      <c r="AC65">
        <f t="shared" si="0"/>
        <v>1.2839323688677375</v>
      </c>
      <c r="AD65">
        <f t="shared" si="1"/>
        <v>151.5651591630058</v>
      </c>
      <c r="AE65">
        <f>'IDT-1'!E65</f>
        <v>0</v>
      </c>
      <c r="AF65" s="24"/>
      <c r="AG65">
        <f t="shared" si="2"/>
        <v>151.5651591630058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30.8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1.2781800000000001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101.08000000000001</v>
      </c>
      <c r="AB66" s="75">
        <f>-STOA!Q66</f>
        <v>0</v>
      </c>
      <c r="AC66">
        <f t="shared" si="0"/>
        <v>1.2758683688677375</v>
      </c>
      <c r="AD66">
        <f t="shared" si="1"/>
        <v>150.61322316300578</v>
      </c>
      <c r="AE66">
        <f>'IDT-1'!E66</f>
        <v>0</v>
      </c>
      <c r="AF66" s="24"/>
      <c r="AG66">
        <f t="shared" si="2"/>
        <v>150.61322316300578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29.84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1.2781800000000001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101.08000000000001</v>
      </c>
      <c r="AB67" s="75">
        <f>-STOA!Q67</f>
        <v>0</v>
      </c>
      <c r="AC67">
        <f t="shared" si="0"/>
        <v>1.278212712</v>
      </c>
      <c r="AD67">
        <f t="shared" si="1"/>
        <v>150.88996728800001</v>
      </c>
      <c r="AE67">
        <f>'IDT-1'!E67</f>
        <v>0</v>
      </c>
      <c r="AF67" s="24"/>
      <c r="AG67">
        <f t="shared" si="2"/>
        <v>150.88996728800001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30.81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1.2781800000000001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101.08000000000001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1.2862767119999998</v>
      </c>
      <c r="AD68">
        <f t="shared" ref="AD68:AD98" si="4">SUM(B68:AB68,AI68:AV68)-AC68</f>
        <v>151.84190328800003</v>
      </c>
      <c r="AE68">
        <f>'IDT-1'!E68</f>
        <v>0</v>
      </c>
      <c r="AF68" s="24"/>
      <c r="AG68">
        <f t="shared" ref="AG68:AG98" si="5">SUM(AD68:AF68)</f>
        <v>151.84190328800003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31.77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1.2781800000000001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101.07000000000001</v>
      </c>
      <c r="AB69" s="75">
        <f>-STOA!Q69</f>
        <v>0</v>
      </c>
      <c r="AC69">
        <f t="shared" si="3"/>
        <v>1.278128712</v>
      </c>
      <c r="AD69">
        <f t="shared" si="4"/>
        <v>150.880051288</v>
      </c>
      <c r="AE69">
        <f>'IDT-1'!E69</f>
        <v>0</v>
      </c>
      <c r="AF69" s="24"/>
      <c r="AG69">
        <f t="shared" si="5"/>
        <v>150.880051288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30.81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1.2781800000000001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101.08000000000001</v>
      </c>
      <c r="AB70" s="75">
        <f>-STOA!Q70</f>
        <v>0</v>
      </c>
      <c r="AC70">
        <f t="shared" si="3"/>
        <v>1.2620007119999999</v>
      </c>
      <c r="AD70">
        <f t="shared" si="4"/>
        <v>148.976179288</v>
      </c>
      <c r="AE70">
        <f>'IDT-1'!E70</f>
        <v>0</v>
      </c>
      <c r="AF70" s="24"/>
      <c r="AG70">
        <f t="shared" si="5"/>
        <v>148.976179288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28.88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1.2781800000000001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48.13</v>
      </c>
      <c r="AB71" s="75">
        <f>-STOA!Q71</f>
        <v>0</v>
      </c>
      <c r="AC71">
        <f t="shared" si="3"/>
        <v>1.253852712</v>
      </c>
      <c r="AD71">
        <f t="shared" si="4"/>
        <v>148.014327288</v>
      </c>
      <c r="AE71">
        <f>'IDT-1'!E71</f>
        <v>0</v>
      </c>
      <c r="AF71" s="24"/>
      <c r="AG71">
        <f t="shared" si="5"/>
        <v>148.014327288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80.86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1.2781800000000001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48.13</v>
      </c>
      <c r="AB72" s="75">
        <f>-STOA!Q72</f>
        <v>0</v>
      </c>
      <c r="AC72">
        <f t="shared" si="3"/>
        <v>1.221512712</v>
      </c>
      <c r="AD72">
        <f t="shared" si="4"/>
        <v>144.19666728800001</v>
      </c>
      <c r="AE72">
        <f>'IDT-1'!E72</f>
        <v>0</v>
      </c>
      <c r="AF72" s="24"/>
      <c r="AG72">
        <f t="shared" si="5"/>
        <v>144.19666728800001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77.010000000000005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1.2781800000000001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48.13</v>
      </c>
      <c r="AB73" s="75">
        <f>-STOA!Q73</f>
        <v>0</v>
      </c>
      <c r="AC73">
        <f t="shared" si="3"/>
        <v>1.2389847119999999</v>
      </c>
      <c r="AD73">
        <f t="shared" si="4"/>
        <v>146.259195288</v>
      </c>
      <c r="AE73">
        <f>'IDT-1'!E73</f>
        <v>0</v>
      </c>
      <c r="AF73" s="24"/>
      <c r="AG73">
        <f t="shared" si="5"/>
        <v>146.259195288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75.09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1.2781800000000001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48.13</v>
      </c>
      <c r="AB74" s="75">
        <f>-STOA!Q74</f>
        <v>0</v>
      </c>
      <c r="AC74">
        <f t="shared" si="3"/>
        <v>1.2226047119999999</v>
      </c>
      <c r="AD74">
        <f t="shared" si="4"/>
        <v>144.32557528800001</v>
      </c>
      <c r="AE74">
        <f>'IDT-1'!E74</f>
        <v>0</v>
      </c>
      <c r="AF74" s="24"/>
      <c r="AG74">
        <f t="shared" si="5"/>
        <v>144.32557528800001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73.14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1.2781800000000001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48.13</v>
      </c>
      <c r="AB75" s="75">
        <f>-STOA!Q75</f>
        <v>0</v>
      </c>
      <c r="AC75">
        <f t="shared" si="3"/>
        <v>1.2227727119999998</v>
      </c>
      <c r="AD75">
        <f t="shared" si="4"/>
        <v>144.34540728799999</v>
      </c>
      <c r="AE75">
        <f>'IDT-1'!E75</f>
        <v>0</v>
      </c>
      <c r="AF75" s="24"/>
      <c r="AG75">
        <f t="shared" si="5"/>
        <v>144.34540728799999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73.16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1.2781800000000001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48.13</v>
      </c>
      <c r="AB76" s="75">
        <f>-STOA!Q76</f>
        <v>0</v>
      </c>
      <c r="AC76">
        <f t="shared" si="3"/>
        <v>1.2227727119999998</v>
      </c>
      <c r="AD76">
        <f t="shared" si="4"/>
        <v>144.34540728799999</v>
      </c>
      <c r="AE76">
        <f>'IDT-1'!E76</f>
        <v>0</v>
      </c>
      <c r="AF76" s="24"/>
      <c r="AG76">
        <f t="shared" si="5"/>
        <v>144.34540728799999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73.16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1.2781800000000001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48.13</v>
      </c>
      <c r="AB77" s="75">
        <f>-STOA!Q77</f>
        <v>0</v>
      </c>
      <c r="AC77">
        <f t="shared" si="3"/>
        <v>1.2197487119999999</v>
      </c>
      <c r="AD77">
        <f t="shared" si="4"/>
        <v>143.98843128799999</v>
      </c>
      <c r="AE77">
        <f>'IDT-1'!E77</f>
        <v>0</v>
      </c>
      <c r="AF77" s="24"/>
      <c r="AG77">
        <f t="shared" si="5"/>
        <v>143.98843128799999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73.16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1.2781800000000001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48.13</v>
      </c>
      <c r="AB78" s="75">
        <f>-STOA!Q78</f>
        <v>0</v>
      </c>
      <c r="AC78">
        <f t="shared" si="3"/>
        <v>1.203536712</v>
      </c>
      <c r="AD78">
        <f t="shared" si="4"/>
        <v>142.07464328800003</v>
      </c>
      <c r="AE78">
        <f>'IDT-1'!E78</f>
        <v>0</v>
      </c>
      <c r="AF78" s="24"/>
      <c r="AG78">
        <f t="shared" si="5"/>
        <v>142.07464328800003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71.23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1.2781800000000001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48.13</v>
      </c>
      <c r="AB79" s="75">
        <f>-STOA!Q79</f>
        <v>0</v>
      </c>
      <c r="AC79">
        <f t="shared" si="3"/>
        <v>1.179260712</v>
      </c>
      <c r="AD79">
        <f t="shared" si="4"/>
        <v>139.208919288</v>
      </c>
      <c r="AE79">
        <f>'IDT-1'!E79</f>
        <v>0</v>
      </c>
      <c r="AF79" s="24"/>
      <c r="AG79">
        <f t="shared" si="5"/>
        <v>139.208919288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68.34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1.2781800000000001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48.13</v>
      </c>
      <c r="AB80" s="75">
        <f>-STOA!Q80</f>
        <v>0</v>
      </c>
      <c r="AC80">
        <f t="shared" si="3"/>
        <v>1.1550687119999998</v>
      </c>
      <c r="AD80">
        <f t="shared" si="4"/>
        <v>136.35311128799998</v>
      </c>
      <c r="AE80">
        <f>'IDT-1'!E80</f>
        <v>0</v>
      </c>
      <c r="AF80" s="24"/>
      <c r="AG80">
        <f t="shared" si="5"/>
        <v>136.35311128799998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65.459999999999994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1.2781800000000001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22.64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48.13</v>
      </c>
      <c r="AB81" s="75">
        <f>-STOA!Q81</f>
        <v>0</v>
      </c>
      <c r="AC81">
        <f t="shared" si="3"/>
        <v>1.1307927119999999</v>
      </c>
      <c r="AD81">
        <f t="shared" si="4"/>
        <v>133.48738728800001</v>
      </c>
      <c r="AE81">
        <f>'IDT-1'!E81</f>
        <v>0</v>
      </c>
      <c r="AF81" s="24"/>
      <c r="AG81">
        <f t="shared" si="5"/>
        <v>133.48738728800001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62.57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1.3024800000000001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22.64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48.13</v>
      </c>
      <c r="AB82" s="75">
        <f>-STOA!Q82</f>
        <v>0</v>
      </c>
      <c r="AC82">
        <f t="shared" si="3"/>
        <v>1.1067208319999999</v>
      </c>
      <c r="AD82">
        <f t="shared" si="4"/>
        <v>130.64575916799998</v>
      </c>
      <c r="AE82">
        <f>'IDT-1'!E82</f>
        <v>0</v>
      </c>
      <c r="AF82" s="24"/>
      <c r="AG82">
        <f t="shared" si="5"/>
        <v>130.64575916799998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59.68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1.3024800000000001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48.13</v>
      </c>
      <c r="AB83" s="75">
        <f>-STOA!Q83</f>
        <v>0</v>
      </c>
      <c r="AC83">
        <f t="shared" si="3"/>
        <v>1.077404832</v>
      </c>
      <c r="AD83">
        <f t="shared" si="4"/>
        <v>127.18507516799998</v>
      </c>
      <c r="AE83">
        <f>'IDT-1'!E83</f>
        <v>0</v>
      </c>
      <c r="AF83" s="24"/>
      <c r="AG83">
        <f t="shared" si="5"/>
        <v>127.18507516799998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55.83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1.3024800000000001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48.13</v>
      </c>
      <c r="AB84" s="75">
        <f>-STOA!Q84</f>
        <v>0</v>
      </c>
      <c r="AC84">
        <f t="shared" si="3"/>
        <v>1.0531288320000001</v>
      </c>
      <c r="AD84">
        <f t="shared" si="4"/>
        <v>124.319351168</v>
      </c>
      <c r="AE84">
        <f>'IDT-1'!E84</f>
        <v>0</v>
      </c>
      <c r="AF84" s="24"/>
      <c r="AG84">
        <f t="shared" si="5"/>
        <v>124.319351168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52.94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1.3024800000000001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48.13</v>
      </c>
      <c r="AB85" s="75">
        <f>-STOA!Q85</f>
        <v>0</v>
      </c>
      <c r="AC85">
        <f t="shared" si="3"/>
        <v>1.0370008319999999</v>
      </c>
      <c r="AD85">
        <f t="shared" si="4"/>
        <v>122.415479168</v>
      </c>
      <c r="AE85">
        <f>'IDT-1'!E85</f>
        <v>0</v>
      </c>
      <c r="AF85" s="24"/>
      <c r="AG85">
        <f t="shared" si="5"/>
        <v>122.415479168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51.02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1.3024800000000001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48.13</v>
      </c>
      <c r="AB86" s="75">
        <f>-STOA!Q86</f>
        <v>0</v>
      </c>
      <c r="AC86">
        <f t="shared" si="3"/>
        <v>1.012724832</v>
      </c>
      <c r="AD86">
        <f t="shared" si="4"/>
        <v>119.54975516799999</v>
      </c>
      <c r="AE86">
        <f>'IDT-1'!E86</f>
        <v>0</v>
      </c>
      <c r="AF86" s="24"/>
      <c r="AG86">
        <f t="shared" si="5"/>
        <v>119.54975516799999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48.13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1.3024800000000001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48.13</v>
      </c>
      <c r="AB87" s="75">
        <f>-STOA!Q87</f>
        <v>0</v>
      </c>
      <c r="AC87">
        <f t="shared" si="3"/>
        <v>0.988448832</v>
      </c>
      <c r="AD87">
        <f t="shared" si="4"/>
        <v>116.684031168</v>
      </c>
      <c r="AE87">
        <f>'IDT-1'!E87</f>
        <v>0</v>
      </c>
      <c r="AF87" s="24"/>
      <c r="AG87">
        <f t="shared" si="5"/>
        <v>116.684031168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45.24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1.3024800000000001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48.13</v>
      </c>
      <c r="AB88" s="75">
        <f>-STOA!Q88</f>
        <v>0</v>
      </c>
      <c r="AC88">
        <f t="shared" si="3"/>
        <v>0.96417283200000004</v>
      </c>
      <c r="AD88">
        <f t="shared" si="4"/>
        <v>113.81830716799999</v>
      </c>
      <c r="AE88">
        <f>'IDT-1'!E88</f>
        <v>0</v>
      </c>
      <c r="AF88" s="24"/>
      <c r="AG88">
        <f t="shared" si="5"/>
        <v>113.81830716799999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42.35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1.3024800000000001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48.13</v>
      </c>
      <c r="AB89" s="75">
        <f>-STOA!Q89</f>
        <v>0</v>
      </c>
      <c r="AC89">
        <f t="shared" si="3"/>
        <v>0.94804483199999989</v>
      </c>
      <c r="AD89">
        <f t="shared" si="4"/>
        <v>111.91443516800001</v>
      </c>
      <c r="AE89">
        <f>'IDT-1'!E89</f>
        <v>0</v>
      </c>
      <c r="AF89" s="24"/>
      <c r="AG89">
        <f t="shared" si="5"/>
        <v>111.91443516800001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40.43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1.3024800000000001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48.13</v>
      </c>
      <c r="AB90" s="75">
        <f>-STOA!Q90</f>
        <v>0</v>
      </c>
      <c r="AC90">
        <f t="shared" si="3"/>
        <v>0.92376883199999993</v>
      </c>
      <c r="AD90">
        <f t="shared" si="4"/>
        <v>109.048711168</v>
      </c>
      <c r="AE90">
        <f>'IDT-1'!E90</f>
        <v>0</v>
      </c>
      <c r="AF90" s="24"/>
      <c r="AG90">
        <f t="shared" si="5"/>
        <v>109.048711168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37.54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1.3024800000000001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48.13</v>
      </c>
      <c r="AB91" s="75">
        <f>-STOA!Q91</f>
        <v>0</v>
      </c>
      <c r="AC91">
        <f t="shared" si="3"/>
        <v>0.91570483199999997</v>
      </c>
      <c r="AD91">
        <f t="shared" si="4"/>
        <v>108.09677516799999</v>
      </c>
      <c r="AE91">
        <f>'IDT-1'!E91</f>
        <v>0</v>
      </c>
      <c r="AF91" s="24"/>
      <c r="AG91">
        <f t="shared" si="5"/>
        <v>108.09677516799999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36.58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1.3024800000000001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48.13</v>
      </c>
      <c r="AB92" s="75">
        <f>-STOA!Q92</f>
        <v>0</v>
      </c>
      <c r="AC92">
        <f t="shared" si="3"/>
        <v>0.89142883199999989</v>
      </c>
      <c r="AD92">
        <f t="shared" si="4"/>
        <v>105.23105116799999</v>
      </c>
      <c r="AE92">
        <f>'IDT-1'!E92</f>
        <v>0</v>
      </c>
      <c r="AF92" s="24"/>
      <c r="AG92">
        <f t="shared" si="5"/>
        <v>105.23105116799999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33.69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1.3024800000000001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48.13</v>
      </c>
      <c r="AB93" s="75">
        <f>-STOA!Q93</f>
        <v>0</v>
      </c>
      <c r="AC93">
        <f t="shared" si="3"/>
        <v>0.86715283199999993</v>
      </c>
      <c r="AD93">
        <f t="shared" si="4"/>
        <v>102.36532716799999</v>
      </c>
      <c r="AE93">
        <f>'IDT-1'!E93</f>
        <v>0</v>
      </c>
      <c r="AF93" s="24"/>
      <c r="AG93">
        <f t="shared" si="5"/>
        <v>102.36532716799999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30.8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1.3024800000000001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48.13</v>
      </c>
      <c r="AB94" s="75">
        <f>-STOA!Q94</f>
        <v>0</v>
      </c>
      <c r="AC94">
        <f t="shared" si="3"/>
        <v>0.85102483200000001</v>
      </c>
      <c r="AD94">
        <f t="shared" si="4"/>
        <v>100.461455168</v>
      </c>
      <c r="AE94">
        <f>'IDT-1'!E94</f>
        <v>0</v>
      </c>
      <c r="AF94" s="24"/>
      <c r="AG94">
        <f t="shared" si="5"/>
        <v>100.461455168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28.88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1.3024800000000001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48.13</v>
      </c>
      <c r="AB95" s="75">
        <f>-STOA!Q95</f>
        <v>0</v>
      </c>
      <c r="AC95">
        <f t="shared" si="3"/>
        <v>0.84296083199999994</v>
      </c>
      <c r="AD95">
        <f t="shared" si="4"/>
        <v>99.509519167999997</v>
      </c>
      <c r="AE95">
        <f>'IDT-1'!E95</f>
        <v>0</v>
      </c>
      <c r="AF95" s="24"/>
      <c r="AG95">
        <f t="shared" si="5"/>
        <v>99.509519167999997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27.92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1.3024800000000001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48.13</v>
      </c>
      <c r="AB96" s="75">
        <f>-STOA!Q96</f>
        <v>0</v>
      </c>
      <c r="AC96">
        <f t="shared" si="3"/>
        <v>0.7850848319999999</v>
      </c>
      <c r="AD96">
        <f t="shared" si="4"/>
        <v>92.677395168000004</v>
      </c>
      <c r="AE96">
        <f>'IDT-1'!E96</f>
        <v>0</v>
      </c>
      <c r="AF96" s="24"/>
      <c r="AG96">
        <f t="shared" si="5"/>
        <v>92.677395168000004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25.03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1.3024800000000001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48.13</v>
      </c>
      <c r="AB97" s="75">
        <f>-STOA!Q97</f>
        <v>0</v>
      </c>
      <c r="AC97">
        <f t="shared" si="3"/>
        <v>0.7688728319999999</v>
      </c>
      <c r="AD97">
        <f t="shared" si="4"/>
        <v>90.763607167999993</v>
      </c>
      <c r="AE97">
        <f>'IDT-1'!E97</f>
        <v>0</v>
      </c>
      <c r="AF97" s="24"/>
      <c r="AG97">
        <f t="shared" si="5"/>
        <v>90.763607167999993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23.1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1.3024800000000001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48.13</v>
      </c>
      <c r="AB98" s="75">
        <f>-STOA!Q98</f>
        <v>0</v>
      </c>
      <c r="AC98">
        <f t="shared" si="3"/>
        <v>0.7446808319999999</v>
      </c>
      <c r="AD98">
        <f t="shared" si="4"/>
        <v>87.907799167999997</v>
      </c>
      <c r="AE98">
        <f>'IDT-1'!E98</f>
        <v>0</v>
      </c>
      <c r="AF98" s="24"/>
      <c r="AG98">
        <f t="shared" si="5"/>
        <v>87.907799167999997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20.22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0.48502323847217282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1.528602500000001</v>
      </c>
      <c r="AB99" s="75">
        <f t="shared" si="6"/>
        <v>0</v>
      </c>
      <c r="AC99">
        <f t="shared" si="6"/>
        <v>2.440772009316625E-2</v>
      </c>
      <c r="AD99">
        <f t="shared" si="6"/>
        <v>2.8812732433790056</v>
      </c>
      <c r="AE99">
        <f t="shared" si="6"/>
        <v>0</v>
      </c>
      <c r="AG99">
        <f t="shared" si="6"/>
        <v>2.8812732433790056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0.86129749999999994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45365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5.5775999999999992E-2</v>
      </c>
      <c r="AD3">
        <f>SUM(B3:AB3,AI3:AV3)-AC3</f>
        <v>6.5842239999999999</v>
      </c>
      <c r="AE3">
        <f>'IDT-1'!D3</f>
        <v>0</v>
      </c>
      <c r="AF3" s="24"/>
      <c r="AG3">
        <f>SUM(AD3:AF3)</f>
        <v>6.5842239999999999</v>
      </c>
      <c r="AI3" s="34">
        <f>PXIL!L3</f>
        <v>0</v>
      </c>
      <c r="AJ3" s="34">
        <f>PXIL!R3</f>
        <v>0</v>
      </c>
      <c r="AK3" s="34">
        <f>RTM_IEX!L3</f>
        <v>1.64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5.4935999999999999E-2</v>
      </c>
      <c r="AD4">
        <f t="shared" ref="AD4:AD67" si="1">SUM(B4:AB4,AI4:AV4)-AC4</f>
        <v>6.4850640000000004</v>
      </c>
      <c r="AE4">
        <f>'IDT-1'!D4</f>
        <v>0</v>
      </c>
      <c r="AF4" s="24"/>
      <c r="AG4">
        <f t="shared" ref="AG4:AG67" si="2">SUM(AD4:AF4)</f>
        <v>6.4850640000000004</v>
      </c>
      <c r="AI4" s="34">
        <f>PXIL!L4</f>
        <v>0</v>
      </c>
      <c r="AJ4" s="34">
        <f>PXIL!R4</f>
        <v>0</v>
      </c>
      <c r="AK4" s="34">
        <f>RTM_IEX!L4</f>
        <v>1.54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5.3339999999999999E-2</v>
      </c>
      <c r="AD5">
        <f t="shared" si="1"/>
        <v>6.2966599999999993</v>
      </c>
      <c r="AE5">
        <f>'IDT-1'!D5</f>
        <v>0</v>
      </c>
      <c r="AF5" s="24"/>
      <c r="AG5">
        <f t="shared" si="2"/>
        <v>6.2966599999999993</v>
      </c>
      <c r="AI5" s="34">
        <f>PXIL!L5</f>
        <v>0</v>
      </c>
      <c r="AJ5" s="34">
        <f>PXIL!R5</f>
        <v>0</v>
      </c>
      <c r="AK5" s="34">
        <f>RTM_IEX!L5</f>
        <v>1.35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5.2499999999999991E-2</v>
      </c>
      <c r="AD6">
        <f t="shared" si="1"/>
        <v>6.1974999999999998</v>
      </c>
      <c r="AE6">
        <f>'IDT-1'!D6</f>
        <v>0</v>
      </c>
      <c r="AF6" s="24"/>
      <c r="AG6">
        <f t="shared" si="2"/>
        <v>6.1974999999999998</v>
      </c>
      <c r="AI6" s="34">
        <f>PXIL!L6</f>
        <v>0</v>
      </c>
      <c r="AJ6" s="34">
        <f>PXIL!R6</f>
        <v>0</v>
      </c>
      <c r="AK6" s="34">
        <f>RTM_IEX!L6</f>
        <v>1.25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5.2501944354428023E-2</v>
      </c>
      <c r="AD7">
        <f t="shared" si="1"/>
        <v>6.1977295264108134</v>
      </c>
      <c r="AE7">
        <f>'IDT-1'!D7</f>
        <v>0</v>
      </c>
      <c r="AF7" s="24"/>
      <c r="AG7">
        <f t="shared" si="2"/>
        <v>6.1977295264108134</v>
      </c>
      <c r="AI7" s="34">
        <f>PXIL!L7</f>
        <v>0</v>
      </c>
      <c r="AJ7" s="34">
        <f>PXIL!R7</f>
        <v>0</v>
      </c>
      <c r="AK7" s="34">
        <f>RTM_IEX!L7</f>
        <v>1.25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5.2501944354428023E-2</v>
      </c>
      <c r="AD8">
        <f t="shared" si="1"/>
        <v>6.1977295264108134</v>
      </c>
      <c r="AE8">
        <f>'IDT-1'!D8</f>
        <v>0</v>
      </c>
      <c r="AF8" s="24"/>
      <c r="AG8">
        <f t="shared" si="2"/>
        <v>6.1977295264108134</v>
      </c>
      <c r="AI8" s="34">
        <f>PXIL!L8</f>
        <v>0</v>
      </c>
      <c r="AJ8" s="34">
        <f>PXIL!R8</f>
        <v>0</v>
      </c>
      <c r="AK8" s="34">
        <f>RTM_IEX!L8</f>
        <v>1.25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5.2501944354428023E-2</v>
      </c>
      <c r="AD9">
        <f t="shared" si="1"/>
        <v>6.1977295264108134</v>
      </c>
      <c r="AE9">
        <f>'IDT-1'!D9</f>
        <v>0</v>
      </c>
      <c r="AF9" s="24"/>
      <c r="AG9">
        <f t="shared" si="2"/>
        <v>6.1977295264108134</v>
      </c>
      <c r="AI9" s="34">
        <f>PXIL!L9</f>
        <v>0</v>
      </c>
      <c r="AJ9" s="34">
        <f>PXIL!R9</f>
        <v>0</v>
      </c>
      <c r="AK9" s="34">
        <f>RTM_IEX!L9</f>
        <v>1.25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5.2501944354428023E-2</v>
      </c>
      <c r="AD10">
        <f t="shared" si="1"/>
        <v>6.1977295264108134</v>
      </c>
      <c r="AE10">
        <f>'IDT-1'!D10</f>
        <v>0</v>
      </c>
      <c r="AF10" s="24"/>
      <c r="AG10">
        <f t="shared" si="2"/>
        <v>6.1977295264108134</v>
      </c>
      <c r="AI10" s="34">
        <f>PXIL!L10</f>
        <v>0</v>
      </c>
      <c r="AJ10" s="34">
        <f>PXIL!R10</f>
        <v>0</v>
      </c>
      <c r="AK10" s="34">
        <f>RTM_IEX!L10</f>
        <v>1.25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5.2501944354428023E-2</v>
      </c>
      <c r="AD11">
        <f t="shared" si="1"/>
        <v>6.1977295264108134</v>
      </c>
      <c r="AE11">
        <f>'IDT-1'!D11</f>
        <v>0</v>
      </c>
      <c r="AF11" s="24"/>
      <c r="AG11">
        <f t="shared" si="2"/>
        <v>6.1977295264108134</v>
      </c>
      <c r="AI11" s="34">
        <f>PXIL!L11</f>
        <v>0</v>
      </c>
      <c r="AJ11" s="34">
        <f>PXIL!R11</f>
        <v>0</v>
      </c>
      <c r="AK11" s="34">
        <f>RTM_IEX!L11</f>
        <v>1.25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5.2501944354428023E-2</v>
      </c>
      <c r="AD12">
        <f t="shared" si="1"/>
        <v>6.1977295264108134</v>
      </c>
      <c r="AE12">
        <f>'IDT-1'!D12</f>
        <v>0</v>
      </c>
      <c r="AF12" s="24"/>
      <c r="AG12">
        <f t="shared" si="2"/>
        <v>6.1977295264108134</v>
      </c>
      <c r="AI12" s="34">
        <f>PXIL!L12</f>
        <v>0</v>
      </c>
      <c r="AJ12" s="34">
        <f>PXIL!R12</f>
        <v>0</v>
      </c>
      <c r="AK12" s="34">
        <f>RTM_IEX!L12</f>
        <v>1.25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5.2501944354428023E-2</v>
      </c>
      <c r="AD13">
        <f t="shared" si="1"/>
        <v>6.1977295264108134</v>
      </c>
      <c r="AE13">
        <f>'IDT-1'!D13</f>
        <v>0</v>
      </c>
      <c r="AF13" s="24"/>
      <c r="AG13">
        <f t="shared" si="2"/>
        <v>6.1977295264108134</v>
      </c>
      <c r="AI13" s="34">
        <f>PXIL!L13</f>
        <v>0</v>
      </c>
      <c r="AJ13" s="34">
        <f>PXIL!R13</f>
        <v>0</v>
      </c>
      <c r="AK13" s="34">
        <f>RTM_IEX!L13</f>
        <v>1.25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5.2501944354428023E-2</v>
      </c>
      <c r="AD14">
        <f t="shared" si="1"/>
        <v>6.1977295264108134</v>
      </c>
      <c r="AE14">
        <f>'IDT-1'!D14</f>
        <v>0</v>
      </c>
      <c r="AF14" s="24"/>
      <c r="AG14">
        <f t="shared" si="2"/>
        <v>6.1977295264108134</v>
      </c>
      <c r="AI14" s="34">
        <f>PXIL!L14</f>
        <v>0</v>
      </c>
      <c r="AJ14" s="34">
        <f>PXIL!R14</f>
        <v>0</v>
      </c>
      <c r="AK14" s="34">
        <f>RTM_IEX!L14</f>
        <v>1.25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5.2501944354428023E-2</v>
      </c>
      <c r="AD15">
        <f t="shared" si="1"/>
        <v>6.1977295264108134</v>
      </c>
      <c r="AE15">
        <f>'IDT-1'!D15</f>
        <v>0</v>
      </c>
      <c r="AF15" s="24"/>
      <c r="AG15">
        <f t="shared" si="2"/>
        <v>6.1977295264108134</v>
      </c>
      <c r="AI15" s="34">
        <f>PXIL!L15</f>
        <v>0</v>
      </c>
      <c r="AJ15" s="34">
        <f>PXIL!R15</f>
        <v>0</v>
      </c>
      <c r="AK15" s="34">
        <f>RTM_IEX!L15</f>
        <v>1.25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5.2501944354428023E-2</v>
      </c>
      <c r="AD16">
        <f t="shared" si="1"/>
        <v>6.1977295264108134</v>
      </c>
      <c r="AE16">
        <f>'IDT-1'!D16</f>
        <v>0</v>
      </c>
      <c r="AF16" s="24"/>
      <c r="AG16">
        <f t="shared" si="2"/>
        <v>6.1977295264108134</v>
      </c>
      <c r="AI16" s="34">
        <f>PXIL!L16</f>
        <v>0</v>
      </c>
      <c r="AJ16" s="34">
        <f>PXIL!R16</f>
        <v>0</v>
      </c>
      <c r="AK16" s="34">
        <f>RTM_IEX!L16</f>
        <v>1.25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5.2501944354428023E-2</v>
      </c>
      <c r="AD17">
        <f t="shared" si="1"/>
        <v>6.1977295264108134</v>
      </c>
      <c r="AE17">
        <f>'IDT-1'!D17</f>
        <v>0</v>
      </c>
      <c r="AF17" s="24"/>
      <c r="AG17">
        <f t="shared" si="2"/>
        <v>6.1977295264108134</v>
      </c>
      <c r="AI17" s="34">
        <f>PXIL!L17</f>
        <v>0</v>
      </c>
      <c r="AJ17" s="34">
        <f>PXIL!R17</f>
        <v>0</v>
      </c>
      <c r="AK17" s="34">
        <f>RTM_IEX!L17</f>
        <v>1.25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5.4097944354428024E-2</v>
      </c>
      <c r="AD18">
        <f t="shared" si="1"/>
        <v>6.3861335264108128</v>
      </c>
      <c r="AE18">
        <f>'IDT-1'!D18</f>
        <v>0</v>
      </c>
      <c r="AF18" s="24"/>
      <c r="AG18">
        <f t="shared" si="2"/>
        <v>6.3861335264108128</v>
      </c>
      <c r="AI18" s="34">
        <f>PXIL!L18</f>
        <v>0</v>
      </c>
      <c r="AJ18" s="34">
        <f>PXIL!R18</f>
        <v>0</v>
      </c>
      <c r="AK18" s="34">
        <f>RTM_IEX!L18</f>
        <v>1.44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5.6533944354428031E-2</v>
      </c>
      <c r="AD19">
        <f t="shared" si="1"/>
        <v>6.6736975264108134</v>
      </c>
      <c r="AE19">
        <f>'IDT-1'!D19</f>
        <v>0</v>
      </c>
      <c r="AF19" s="24"/>
      <c r="AG19">
        <f t="shared" si="2"/>
        <v>6.6736975264108134</v>
      </c>
      <c r="AI19" s="34">
        <f>PXIL!L19</f>
        <v>0</v>
      </c>
      <c r="AJ19" s="34">
        <f>PXIL!R19</f>
        <v>0</v>
      </c>
      <c r="AK19" s="34">
        <f>RTM_IEX!L19</f>
        <v>1.73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5.8213944354428025E-2</v>
      </c>
      <c r="AD20">
        <f t="shared" si="1"/>
        <v>6.8720175264108132</v>
      </c>
      <c r="AE20">
        <f>'IDT-1'!D20</f>
        <v>0</v>
      </c>
      <c r="AF20" s="24"/>
      <c r="AG20">
        <f t="shared" si="2"/>
        <v>6.8720175264108132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6.7873944354428034E-2</v>
      </c>
      <c r="AD21">
        <f t="shared" si="1"/>
        <v>8.0123575264108133</v>
      </c>
      <c r="AE21">
        <f>'IDT-1'!D21</f>
        <v>0</v>
      </c>
      <c r="AF21" s="24"/>
      <c r="AG21">
        <f t="shared" si="2"/>
        <v>8.0123575264108133</v>
      </c>
      <c r="AI21" s="34">
        <f>PXIL!L21</f>
        <v>0</v>
      </c>
      <c r="AJ21" s="34">
        <f>PXIL!R21</f>
        <v>0</v>
      </c>
      <c r="AK21" s="34">
        <f>RTM_IEX!L21</f>
        <v>3.08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7.2745944354428022E-2</v>
      </c>
      <c r="AD22">
        <f t="shared" si="1"/>
        <v>8.5874855264108128</v>
      </c>
      <c r="AE22">
        <f>'IDT-1'!D22</f>
        <v>0</v>
      </c>
      <c r="AF22" s="24"/>
      <c r="AG22">
        <f t="shared" si="2"/>
        <v>8.5874855264108128</v>
      </c>
      <c r="AI22" s="34">
        <f>PXIL!L22</f>
        <v>0</v>
      </c>
      <c r="AJ22" s="34">
        <f>PXIL!R22</f>
        <v>0</v>
      </c>
      <c r="AK22" s="34">
        <f>RTM_IEX!L22</f>
        <v>3.66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8.0809944354428023E-2</v>
      </c>
      <c r="AD23">
        <f t="shared" si="1"/>
        <v>9.5394215264108126</v>
      </c>
      <c r="AE23">
        <f>'IDT-1'!D23</f>
        <v>0</v>
      </c>
      <c r="AF23" s="24"/>
      <c r="AG23">
        <f t="shared" si="2"/>
        <v>9.5394215264108126</v>
      </c>
      <c r="AI23" s="34">
        <f>PXIL!L23</f>
        <v>0</v>
      </c>
      <c r="AJ23" s="34">
        <f>PXIL!R23</f>
        <v>0</v>
      </c>
      <c r="AK23" s="34">
        <f>RTM_IEX!L23</f>
        <v>4.62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0.10180994435442803</v>
      </c>
      <c r="AD24">
        <f t="shared" si="1"/>
        <v>12.018421526410812</v>
      </c>
      <c r="AE24">
        <f>'IDT-1'!D24</f>
        <v>0</v>
      </c>
      <c r="AF24" s="24"/>
      <c r="AG24">
        <f t="shared" si="2"/>
        <v>12.018421526410812</v>
      </c>
      <c r="AI24" s="34">
        <f>PXIL!L24</f>
        <v>0</v>
      </c>
      <c r="AJ24" s="34">
        <f>PXIL!R24</f>
        <v>0</v>
      </c>
      <c r="AK24" s="34">
        <f>RTM_IEX!L24</f>
        <v>7.12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0.10911794435442802</v>
      </c>
      <c r="AD25">
        <f t="shared" si="1"/>
        <v>12.881113526410813</v>
      </c>
      <c r="AE25">
        <f>'IDT-1'!D25</f>
        <v>0</v>
      </c>
      <c r="AF25" s="24"/>
      <c r="AG25">
        <f t="shared" si="2"/>
        <v>12.881113526410813</v>
      </c>
      <c r="AI25" s="34">
        <f>PXIL!L25</f>
        <v>0</v>
      </c>
      <c r="AJ25" s="34">
        <f>PXIL!R25</f>
        <v>0</v>
      </c>
      <c r="AK25" s="34">
        <f>RTM_IEX!L25</f>
        <v>7.99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4.999778378617969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0.12767813838039094</v>
      </c>
      <c r="AD26">
        <f t="shared" si="1"/>
        <v>15.072100240237576</v>
      </c>
      <c r="AE26">
        <f>'IDT-1'!D26</f>
        <v>0</v>
      </c>
      <c r="AF26" s="24"/>
      <c r="AG26">
        <f t="shared" si="2"/>
        <v>15.072100240237576</v>
      </c>
      <c r="AI26" s="34">
        <f>PXIL!L26</f>
        <v>0</v>
      </c>
      <c r="AJ26" s="34">
        <f>PXIL!R26</f>
        <v>0</v>
      </c>
      <c r="AK26" s="34">
        <f>RTM_IEX!L26</f>
        <v>10.199999999999999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0.13985999999999998</v>
      </c>
      <c r="AD27">
        <f t="shared" si="1"/>
        <v>16.51014</v>
      </c>
      <c r="AE27">
        <f>'IDT-1'!D27</f>
        <v>0</v>
      </c>
      <c r="AF27" s="24"/>
      <c r="AG27">
        <f t="shared" si="2"/>
        <v>16.51014</v>
      </c>
      <c r="AI27" s="34">
        <f>PXIL!L27</f>
        <v>0</v>
      </c>
      <c r="AJ27" s="34">
        <f>PXIL!R27</f>
        <v>0</v>
      </c>
      <c r="AK27" s="34">
        <f>RTM_IEX!L27</f>
        <v>11.65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0.15523199999999998</v>
      </c>
      <c r="AD28">
        <f t="shared" si="1"/>
        <v>18.324767999999999</v>
      </c>
      <c r="AE28">
        <f>'IDT-1'!D28</f>
        <v>0</v>
      </c>
      <c r="AF28" s="24"/>
      <c r="AG28">
        <f t="shared" si="2"/>
        <v>18.324767999999999</v>
      </c>
      <c r="AI28" s="34">
        <f>PXIL!L28</f>
        <v>0</v>
      </c>
      <c r="AJ28" s="34">
        <f>PXIL!R28</f>
        <v>0</v>
      </c>
      <c r="AK28" s="34">
        <f>RTM_IEX!L28</f>
        <v>13.48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0.172956</v>
      </c>
      <c r="AD29">
        <f t="shared" si="1"/>
        <v>20.417044000000001</v>
      </c>
      <c r="AE29">
        <f>'IDT-1'!D29</f>
        <v>0</v>
      </c>
      <c r="AF29" s="24"/>
      <c r="AG29">
        <f t="shared" si="2"/>
        <v>20.417044000000001</v>
      </c>
      <c r="AI29" s="34">
        <f>PXIL!L29</f>
        <v>0</v>
      </c>
      <c r="AJ29" s="34">
        <f>PXIL!R29</f>
        <v>0</v>
      </c>
      <c r="AK29" s="34">
        <f>RTM_IEX!L29</f>
        <v>15.59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0.16337999999999997</v>
      </c>
      <c r="AD30">
        <f t="shared" si="1"/>
        <v>19.286619999999999</v>
      </c>
      <c r="AE30">
        <f>'IDT-1'!D30</f>
        <v>0</v>
      </c>
      <c r="AF30" s="24"/>
      <c r="AG30">
        <f t="shared" si="2"/>
        <v>19.286619999999999</v>
      </c>
      <c r="AI30" s="34">
        <f>PXIL!L30</f>
        <v>0</v>
      </c>
      <c r="AJ30" s="34">
        <f>PXIL!R30</f>
        <v>0</v>
      </c>
      <c r="AK30" s="34">
        <f>RTM_IEX!L30</f>
        <v>14.45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0.15</v>
      </c>
      <c r="AB31" s="75">
        <f>-STOA!R31</f>
        <v>0</v>
      </c>
      <c r="AC31">
        <f t="shared" si="0"/>
        <v>0.17598</v>
      </c>
      <c r="AD31">
        <f t="shared" si="1"/>
        <v>20.774020000000004</v>
      </c>
      <c r="AE31">
        <f>'IDT-1'!D31</f>
        <v>0</v>
      </c>
      <c r="AF31" s="24"/>
      <c r="AG31">
        <f t="shared" si="2"/>
        <v>20.774020000000004</v>
      </c>
      <c r="AI31" s="34">
        <f>PXIL!L31</f>
        <v>0</v>
      </c>
      <c r="AJ31" s="34">
        <f>PXIL!R31</f>
        <v>0</v>
      </c>
      <c r="AK31" s="34">
        <f>RTM_IEX!L31</f>
        <v>15.8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0.42</v>
      </c>
      <c r="AB32" s="75">
        <f>-STOA!R32</f>
        <v>0</v>
      </c>
      <c r="AC32">
        <f t="shared" si="0"/>
        <v>0.17774400000000001</v>
      </c>
      <c r="AD32">
        <f t="shared" si="1"/>
        <v>20.982256</v>
      </c>
      <c r="AE32">
        <f>'IDT-1'!D32</f>
        <v>0</v>
      </c>
      <c r="AF32" s="24"/>
      <c r="AG32">
        <f t="shared" si="2"/>
        <v>20.982256</v>
      </c>
      <c r="AI32" s="34">
        <f>PXIL!L32</f>
        <v>0</v>
      </c>
      <c r="AJ32" s="34">
        <f>PXIL!R32</f>
        <v>0</v>
      </c>
      <c r="AK32" s="34">
        <f>RTM_IEX!L32</f>
        <v>15.74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0.76</v>
      </c>
      <c r="AB33" s="75">
        <f>-STOA!R33</f>
        <v>0</v>
      </c>
      <c r="AC33">
        <f t="shared" si="0"/>
        <v>0.20042399999999999</v>
      </c>
      <c r="AD33">
        <f t="shared" si="1"/>
        <v>23.659575999999998</v>
      </c>
      <c r="AE33">
        <f>'IDT-1'!D33</f>
        <v>0</v>
      </c>
      <c r="AF33" s="24"/>
      <c r="AG33">
        <f t="shared" si="2"/>
        <v>23.659575999999998</v>
      </c>
      <c r="AI33" s="34">
        <f>PXIL!L33</f>
        <v>0</v>
      </c>
      <c r="AJ33" s="34">
        <f>PXIL!R33</f>
        <v>0</v>
      </c>
      <c r="AK33" s="34">
        <f>RTM_IEX!L33</f>
        <v>18.100000000000001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1.42</v>
      </c>
      <c r="AB34" s="75">
        <f>-STOA!R34</f>
        <v>0</v>
      </c>
      <c r="AC34">
        <f t="shared" si="0"/>
        <v>0.195468</v>
      </c>
      <c r="AD34">
        <f t="shared" si="1"/>
        <v>23.074532000000001</v>
      </c>
      <c r="AE34">
        <f>'IDT-1'!D34</f>
        <v>0</v>
      </c>
      <c r="AF34" s="24"/>
      <c r="AG34">
        <f t="shared" si="2"/>
        <v>23.074532000000001</v>
      </c>
      <c r="AI34" s="34">
        <f>PXIL!L34</f>
        <v>0</v>
      </c>
      <c r="AJ34" s="34">
        <f>PXIL!R34</f>
        <v>0</v>
      </c>
      <c r="AK34" s="34">
        <f>RTM_IEX!L34</f>
        <v>16.850000000000001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2.02</v>
      </c>
      <c r="AB35" s="75">
        <f>-STOA!R35</f>
        <v>0</v>
      </c>
      <c r="AC35">
        <f t="shared" si="0"/>
        <v>0.19076399999999999</v>
      </c>
      <c r="AD35">
        <f t="shared" si="1"/>
        <v>22.519235999999999</v>
      </c>
      <c r="AE35">
        <f>'IDT-1'!D35</f>
        <v>0</v>
      </c>
      <c r="AF35" s="24"/>
      <c r="AG35">
        <f t="shared" si="2"/>
        <v>22.519235999999999</v>
      </c>
      <c r="AI35" s="34">
        <f>PXIL!L35</f>
        <v>0</v>
      </c>
      <c r="AJ35" s="34">
        <f>PXIL!R35</f>
        <v>0</v>
      </c>
      <c r="AK35" s="34">
        <f>RTM_IEX!L35</f>
        <v>15.69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2.59</v>
      </c>
      <c r="AB36" s="75">
        <f>-STOA!R36</f>
        <v>0</v>
      </c>
      <c r="AC36">
        <f t="shared" si="0"/>
        <v>0.18664799999999998</v>
      </c>
      <c r="AD36">
        <f t="shared" si="1"/>
        <v>22.033351999999997</v>
      </c>
      <c r="AE36">
        <f>'IDT-1'!D36</f>
        <v>0</v>
      </c>
      <c r="AF36" s="24"/>
      <c r="AG36">
        <f t="shared" si="2"/>
        <v>22.033351999999997</v>
      </c>
      <c r="AI36" s="34">
        <f>PXIL!L36</f>
        <v>0</v>
      </c>
      <c r="AJ36" s="34">
        <f>PXIL!R36</f>
        <v>0</v>
      </c>
      <c r="AK36" s="34">
        <f>RTM_IEX!L36</f>
        <v>14.63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3.19</v>
      </c>
      <c r="AB37" s="75">
        <f>-STOA!R37</f>
        <v>0</v>
      </c>
      <c r="AC37">
        <f t="shared" si="0"/>
        <v>0.17152800000000001</v>
      </c>
      <c r="AD37">
        <f t="shared" si="1"/>
        <v>20.248472000000003</v>
      </c>
      <c r="AE37">
        <f>'IDT-1'!D37</f>
        <v>0</v>
      </c>
      <c r="AF37" s="24"/>
      <c r="AG37">
        <f t="shared" si="2"/>
        <v>20.248472000000003</v>
      </c>
      <c r="AI37" s="34">
        <f>PXIL!L37</f>
        <v>0</v>
      </c>
      <c r="AJ37" s="34">
        <f>PXIL!R37</f>
        <v>0</v>
      </c>
      <c r="AK37" s="34">
        <f>RTM_IEX!L37</f>
        <v>12.23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3.75</v>
      </c>
      <c r="AB38" s="75">
        <f>-STOA!R38</f>
        <v>0</v>
      </c>
      <c r="AC38">
        <f t="shared" si="0"/>
        <v>0.166488</v>
      </c>
      <c r="AD38">
        <f t="shared" si="1"/>
        <v>19.653511999999999</v>
      </c>
      <c r="AE38">
        <f>'IDT-1'!D38</f>
        <v>0</v>
      </c>
      <c r="AF38" s="24"/>
      <c r="AG38">
        <f t="shared" si="2"/>
        <v>19.653511999999999</v>
      </c>
      <c r="AI38" s="34">
        <f>PXIL!L38</f>
        <v>0</v>
      </c>
      <c r="AJ38" s="34">
        <f>PXIL!R38</f>
        <v>0</v>
      </c>
      <c r="AK38" s="34">
        <f>RTM_IEX!L38</f>
        <v>11.07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4.2300000000000004</v>
      </c>
      <c r="AB39" s="75">
        <f>-STOA!R39</f>
        <v>0</v>
      </c>
      <c r="AC39">
        <f t="shared" si="0"/>
        <v>0.164052</v>
      </c>
      <c r="AD39">
        <f t="shared" si="1"/>
        <v>19.365947999999999</v>
      </c>
      <c r="AE39">
        <f>'IDT-1'!D39</f>
        <v>0</v>
      </c>
      <c r="AF39" s="24"/>
      <c r="AG39">
        <f t="shared" si="2"/>
        <v>19.365947999999999</v>
      </c>
      <c r="AI39" s="34">
        <f>PXIL!L39</f>
        <v>0</v>
      </c>
      <c r="AJ39" s="34">
        <f>PXIL!R39</f>
        <v>0</v>
      </c>
      <c r="AK39" s="34">
        <f>RTM_IEX!L39</f>
        <v>10.3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4.76</v>
      </c>
      <c r="AB40" s="75">
        <f>-STOA!R40</f>
        <v>0</v>
      </c>
      <c r="AC40">
        <f t="shared" si="0"/>
        <v>0.15472799999999998</v>
      </c>
      <c r="AD40">
        <f t="shared" si="1"/>
        <v>18.265272000000003</v>
      </c>
      <c r="AE40">
        <f>'IDT-1'!D40</f>
        <v>0</v>
      </c>
      <c r="AF40" s="24"/>
      <c r="AG40">
        <f t="shared" si="2"/>
        <v>18.265272000000003</v>
      </c>
      <c r="AI40" s="34">
        <f>PXIL!L40</f>
        <v>0</v>
      </c>
      <c r="AJ40" s="34">
        <f>PXIL!R40</f>
        <v>0</v>
      </c>
      <c r="AK40" s="34">
        <f>RTM_IEX!L40</f>
        <v>8.66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5.31</v>
      </c>
      <c r="AB41" s="75">
        <f>-STOA!R41</f>
        <v>0</v>
      </c>
      <c r="AC41">
        <f t="shared" si="0"/>
        <v>0.15531599999999998</v>
      </c>
      <c r="AD41">
        <f t="shared" si="1"/>
        <v>18.334683999999999</v>
      </c>
      <c r="AE41">
        <f>'IDT-1'!D41</f>
        <v>0</v>
      </c>
      <c r="AF41" s="24"/>
      <c r="AG41">
        <f t="shared" si="2"/>
        <v>18.334683999999999</v>
      </c>
      <c r="AI41" s="34">
        <f>PXIL!L41</f>
        <v>0</v>
      </c>
      <c r="AJ41" s="34">
        <f>PXIL!R41</f>
        <v>0</v>
      </c>
      <c r="AK41" s="34">
        <f>RTM_IEX!L41</f>
        <v>8.18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5.86</v>
      </c>
      <c r="AB42" s="75">
        <f>-STOA!R42</f>
        <v>0</v>
      </c>
      <c r="AC42">
        <f t="shared" si="0"/>
        <v>0.15346799999999999</v>
      </c>
      <c r="AD42">
        <f t="shared" si="1"/>
        <v>18.116531999999999</v>
      </c>
      <c r="AE42">
        <f>'IDT-1'!D42</f>
        <v>0</v>
      </c>
      <c r="AF42" s="24"/>
      <c r="AG42">
        <f t="shared" si="2"/>
        <v>18.116531999999999</v>
      </c>
      <c r="AI42" s="34">
        <f>PXIL!L42</f>
        <v>0</v>
      </c>
      <c r="AJ42" s="34">
        <f>PXIL!R42</f>
        <v>0</v>
      </c>
      <c r="AK42" s="34">
        <f>RTM_IEX!L42</f>
        <v>7.41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6.32</v>
      </c>
      <c r="AB43" s="75">
        <f>-STOA!R43</f>
        <v>0</v>
      </c>
      <c r="AC43">
        <f t="shared" si="0"/>
        <v>0.14926799999999998</v>
      </c>
      <c r="AD43">
        <f t="shared" si="1"/>
        <v>17.620732</v>
      </c>
      <c r="AE43">
        <f>'IDT-1'!D43</f>
        <v>0</v>
      </c>
      <c r="AF43" s="24"/>
      <c r="AG43">
        <f t="shared" si="2"/>
        <v>17.620732</v>
      </c>
      <c r="AI43" s="34">
        <f>PXIL!L43</f>
        <v>0</v>
      </c>
      <c r="AJ43" s="34">
        <f>PXIL!R43</f>
        <v>0</v>
      </c>
      <c r="AK43" s="34">
        <f>RTM_IEX!L43</f>
        <v>6.45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6.67</v>
      </c>
      <c r="AB44" s="75">
        <f>-STOA!R44</f>
        <v>0</v>
      </c>
      <c r="AC44">
        <f t="shared" si="0"/>
        <v>0.14893199999999998</v>
      </c>
      <c r="AD44">
        <f t="shared" si="1"/>
        <v>17.581068000000002</v>
      </c>
      <c r="AE44">
        <f>'IDT-1'!D44</f>
        <v>0</v>
      </c>
      <c r="AF44" s="24"/>
      <c r="AG44">
        <f t="shared" si="2"/>
        <v>17.581068000000002</v>
      </c>
      <c r="AI44" s="34">
        <f>PXIL!L44</f>
        <v>0</v>
      </c>
      <c r="AJ44" s="34">
        <f>PXIL!R44</f>
        <v>0</v>
      </c>
      <c r="AK44" s="34">
        <f>RTM_IEX!L44</f>
        <v>6.06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7.01</v>
      </c>
      <c r="AB45" s="75">
        <f>-STOA!R45</f>
        <v>0</v>
      </c>
      <c r="AC45">
        <f t="shared" si="0"/>
        <v>0.14456399999999997</v>
      </c>
      <c r="AD45">
        <f t="shared" si="1"/>
        <v>17.065436000000002</v>
      </c>
      <c r="AE45">
        <f>'IDT-1'!D45</f>
        <v>0</v>
      </c>
      <c r="AF45" s="24"/>
      <c r="AG45">
        <f t="shared" si="2"/>
        <v>17.065436000000002</v>
      </c>
      <c r="AI45" s="34">
        <f>PXIL!L45</f>
        <v>0</v>
      </c>
      <c r="AJ45" s="34">
        <f>PXIL!R45</f>
        <v>0</v>
      </c>
      <c r="AK45" s="34">
        <f>RTM_IEX!L45</f>
        <v>5.2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7.28</v>
      </c>
      <c r="AB46" s="75">
        <f>-STOA!R46</f>
        <v>0</v>
      </c>
      <c r="AC46">
        <f t="shared" si="0"/>
        <v>0.138768</v>
      </c>
      <c r="AD46">
        <f t="shared" si="1"/>
        <v>16.381232000000004</v>
      </c>
      <c r="AE46">
        <f>'IDT-1'!D46</f>
        <v>0</v>
      </c>
      <c r="AF46" s="24"/>
      <c r="AG46">
        <f t="shared" si="2"/>
        <v>16.381232000000004</v>
      </c>
      <c r="AI46" s="34">
        <f>PXIL!L46</f>
        <v>0</v>
      </c>
      <c r="AJ46" s="34">
        <f>PXIL!R46</f>
        <v>0</v>
      </c>
      <c r="AK46" s="34">
        <f>RTM_IEX!L46</f>
        <v>4.24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4.999778378617969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7.39</v>
      </c>
      <c r="AB47" s="75">
        <f>-STOA!R47</f>
        <v>0</v>
      </c>
      <c r="AC47">
        <f t="shared" si="0"/>
        <v>0.12835013838039094</v>
      </c>
      <c r="AD47">
        <f t="shared" si="1"/>
        <v>15.151428240237578</v>
      </c>
      <c r="AE47">
        <f>'IDT-1'!D47</f>
        <v>0</v>
      </c>
      <c r="AF47" s="24"/>
      <c r="AG47">
        <f t="shared" si="2"/>
        <v>15.151428240237578</v>
      </c>
      <c r="AI47" s="34">
        <f>PXIL!L47</f>
        <v>0</v>
      </c>
      <c r="AJ47" s="34">
        <f>PXIL!R47</f>
        <v>0</v>
      </c>
      <c r="AK47" s="34">
        <f>RTM_IEX!L47</f>
        <v>2.89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7.86</v>
      </c>
      <c r="AB48" s="75">
        <f>-STOA!R48</f>
        <v>0</v>
      </c>
      <c r="AC48">
        <f t="shared" si="0"/>
        <v>0.12012194435442802</v>
      </c>
      <c r="AD48">
        <f t="shared" si="1"/>
        <v>14.180109526410813</v>
      </c>
      <c r="AE48">
        <f>'IDT-1'!D48</f>
        <v>0</v>
      </c>
      <c r="AF48" s="24"/>
      <c r="AG48">
        <f t="shared" si="2"/>
        <v>14.180109526410813</v>
      </c>
      <c r="AI48" s="34">
        <f>PXIL!L48</f>
        <v>0</v>
      </c>
      <c r="AJ48" s="34">
        <f>PXIL!R48</f>
        <v>0</v>
      </c>
      <c r="AK48" s="34">
        <f>RTM_IEX!L48</f>
        <v>1.44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8.11</v>
      </c>
      <c r="AB49" s="75">
        <f>-STOA!R49</f>
        <v>0</v>
      </c>
      <c r="AC49">
        <f t="shared" si="0"/>
        <v>0.11818994435442802</v>
      </c>
      <c r="AD49">
        <f t="shared" si="1"/>
        <v>13.952041526410811</v>
      </c>
      <c r="AE49">
        <f>'IDT-1'!D49</f>
        <v>0</v>
      </c>
      <c r="AF49" s="24"/>
      <c r="AG49">
        <f t="shared" si="2"/>
        <v>13.952041526410811</v>
      </c>
      <c r="AI49" s="34">
        <f>PXIL!L49</f>
        <v>0</v>
      </c>
      <c r="AJ49" s="34">
        <f>PXIL!R49</f>
        <v>0</v>
      </c>
      <c r="AK49" s="34">
        <f>RTM_IEX!L49</f>
        <v>0.96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8.3000000000000007</v>
      </c>
      <c r="AB50" s="75">
        <f>-STOA!R50</f>
        <v>0</v>
      </c>
      <c r="AC50">
        <f t="shared" si="0"/>
        <v>0.11575394435442803</v>
      </c>
      <c r="AD50">
        <f t="shared" si="1"/>
        <v>13.664477526410815</v>
      </c>
      <c r="AE50">
        <f>'IDT-1'!D50</f>
        <v>0</v>
      </c>
      <c r="AF50" s="24"/>
      <c r="AG50">
        <f t="shared" si="2"/>
        <v>13.664477526410815</v>
      </c>
      <c r="AI50" s="34">
        <f>PXIL!L50</f>
        <v>0</v>
      </c>
      <c r="AJ50" s="34">
        <f>PXIL!R50</f>
        <v>0</v>
      </c>
      <c r="AK50" s="34">
        <f>RTM_IEX!L50</f>
        <v>0.48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8.35</v>
      </c>
      <c r="AB51" s="75">
        <f>-STOA!R51</f>
        <v>0</v>
      </c>
      <c r="AC51">
        <f t="shared" si="0"/>
        <v>0.11214194435442802</v>
      </c>
      <c r="AD51">
        <f t="shared" si="1"/>
        <v>13.238089526410812</v>
      </c>
      <c r="AE51">
        <f>'IDT-1'!D51</f>
        <v>0</v>
      </c>
      <c r="AF51" s="24"/>
      <c r="AG51">
        <f t="shared" si="2"/>
        <v>13.238089526410812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8.4</v>
      </c>
      <c r="AB52" s="75">
        <f>-STOA!R52</f>
        <v>0</v>
      </c>
      <c r="AC52">
        <f t="shared" si="0"/>
        <v>0.11679752321687256</v>
      </c>
      <c r="AD52">
        <f t="shared" si="1"/>
        <v>12.783433947548369</v>
      </c>
      <c r="AE52">
        <f>'IDT-1'!D52</f>
        <v>0</v>
      </c>
      <c r="AF52" s="24"/>
      <c r="AG52">
        <f t="shared" si="2"/>
        <v>12.783433947548369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-0.5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8.31</v>
      </c>
      <c r="AB53" s="75">
        <f>-STOA!R53</f>
        <v>0</v>
      </c>
      <c r="AC53">
        <f t="shared" si="0"/>
        <v>0.11604152321687256</v>
      </c>
      <c r="AD53">
        <f t="shared" si="1"/>
        <v>12.69418994754837</v>
      </c>
      <c r="AE53">
        <f>'IDT-1'!D53</f>
        <v>0</v>
      </c>
      <c r="AF53" s="24"/>
      <c r="AG53">
        <f t="shared" si="2"/>
        <v>12.69418994754837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-0.5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8.4600000000000009</v>
      </c>
      <c r="AB54" s="75">
        <f>-STOA!R54</f>
        <v>0</v>
      </c>
      <c r="AC54">
        <f t="shared" si="0"/>
        <v>0.1215371020793171</v>
      </c>
      <c r="AD54">
        <f t="shared" si="1"/>
        <v>12.338694368685925</v>
      </c>
      <c r="AE54">
        <f>'IDT-1'!D54</f>
        <v>0</v>
      </c>
      <c r="AF54" s="24"/>
      <c r="AG54">
        <f t="shared" si="2"/>
        <v>12.338694368685925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8.2100000000000009</v>
      </c>
      <c r="AB55" s="75">
        <f>-STOA!R55</f>
        <v>0</v>
      </c>
      <c r="AC55">
        <f t="shared" si="0"/>
        <v>0.1194371020793171</v>
      </c>
      <c r="AD55">
        <f t="shared" si="1"/>
        <v>12.090794368685925</v>
      </c>
      <c r="AE55">
        <f>'IDT-1'!D55</f>
        <v>0</v>
      </c>
      <c r="AF55" s="24"/>
      <c r="AG55">
        <f t="shared" si="2"/>
        <v>12.090794368685925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8.2899999999999991</v>
      </c>
      <c r="AB56" s="75">
        <f>-STOA!R56</f>
        <v>0</v>
      </c>
      <c r="AC56">
        <f t="shared" si="0"/>
        <v>0.12858025980420615</v>
      </c>
      <c r="AD56">
        <f t="shared" si="1"/>
        <v>11.161651210961034</v>
      </c>
      <c r="AE56">
        <f>'IDT-1'!D56</f>
        <v>0</v>
      </c>
      <c r="AF56" s="24"/>
      <c r="AG56">
        <f t="shared" si="2"/>
        <v>11.161651210961034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8.09</v>
      </c>
      <c r="AB57" s="75">
        <f>-STOA!R57</f>
        <v>0</v>
      </c>
      <c r="AC57">
        <f t="shared" si="0"/>
        <v>0.13113583866665068</v>
      </c>
      <c r="AD57">
        <f t="shared" si="1"/>
        <v>10.45909563209859</v>
      </c>
      <c r="AE57">
        <f>'IDT-1'!D57</f>
        <v>0</v>
      </c>
      <c r="AF57" s="24"/>
      <c r="AG57">
        <f t="shared" si="2"/>
        <v>10.45909563209859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-2.5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7.85</v>
      </c>
      <c r="AB58" s="75">
        <f>-STOA!R58</f>
        <v>0</v>
      </c>
      <c r="AC58">
        <f t="shared" si="0"/>
        <v>0.12911983866665067</v>
      </c>
      <c r="AD58">
        <f t="shared" si="1"/>
        <v>10.221111632098591</v>
      </c>
      <c r="AE58">
        <f>'IDT-1'!D58</f>
        <v>0</v>
      </c>
      <c r="AF58" s="24"/>
      <c r="AG58">
        <f t="shared" si="2"/>
        <v>10.221111632098591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-2.5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7.62</v>
      </c>
      <c r="AB59" s="75">
        <f>-STOA!R59</f>
        <v>0</v>
      </c>
      <c r="AC59">
        <f t="shared" si="0"/>
        <v>0.1314234175290952</v>
      </c>
      <c r="AD59">
        <f t="shared" si="1"/>
        <v>9.488808053236145</v>
      </c>
      <c r="AE59">
        <f>'IDT-1'!D59</f>
        <v>0</v>
      </c>
      <c r="AF59" s="24"/>
      <c r="AG59">
        <f t="shared" si="2"/>
        <v>9.488808053236145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6.06</v>
      </c>
      <c r="AB60" s="75">
        <f>-STOA!R60</f>
        <v>0</v>
      </c>
      <c r="AC60">
        <f t="shared" si="0"/>
        <v>0.10984825980420615</v>
      </c>
      <c r="AD60">
        <f t="shared" si="1"/>
        <v>8.9503832109610357</v>
      </c>
      <c r="AE60">
        <f>'IDT-1'!D60</f>
        <v>0</v>
      </c>
      <c r="AF60" s="24"/>
      <c r="AG60">
        <f t="shared" si="2"/>
        <v>8.9503832109610357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5.77</v>
      </c>
      <c r="AB61" s="75">
        <f>-STOA!R61</f>
        <v>0</v>
      </c>
      <c r="AC61">
        <f t="shared" si="0"/>
        <v>0.10741225980420614</v>
      </c>
      <c r="AD61">
        <f t="shared" si="1"/>
        <v>8.6628192109610342</v>
      </c>
      <c r="AE61">
        <f>'IDT-1'!D61</f>
        <v>0</v>
      </c>
      <c r="AF61" s="24"/>
      <c r="AG61">
        <f t="shared" si="2"/>
        <v>8.6628192109610342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6.78</v>
      </c>
      <c r="AB62" s="75">
        <f>-STOA!R62</f>
        <v>0</v>
      </c>
      <c r="AC62">
        <f t="shared" si="0"/>
        <v>0.11589625980420615</v>
      </c>
      <c r="AD62">
        <f t="shared" si="1"/>
        <v>9.6643352109610348</v>
      </c>
      <c r="AE62">
        <f>'IDT-1'!D62</f>
        <v>0</v>
      </c>
      <c r="AF62" s="24"/>
      <c r="AG62">
        <f t="shared" si="2"/>
        <v>9.6643352109610348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5.99</v>
      </c>
      <c r="AB63" s="75">
        <f>-STOA!R63</f>
        <v>0</v>
      </c>
      <c r="AC63">
        <f t="shared" si="0"/>
        <v>9.2317944354428028E-2</v>
      </c>
      <c r="AD63">
        <f t="shared" si="1"/>
        <v>10.897913526410813</v>
      </c>
      <c r="AE63">
        <f>'IDT-1'!D63</f>
        <v>0</v>
      </c>
      <c r="AF63" s="24"/>
      <c r="AG63">
        <f t="shared" si="2"/>
        <v>10.897913526410813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4.92</v>
      </c>
      <c r="AB64" s="75">
        <f>-STOA!R64</f>
        <v>0</v>
      </c>
      <c r="AC64">
        <f t="shared" si="0"/>
        <v>9.1393944354428019E-2</v>
      </c>
      <c r="AD64">
        <f t="shared" si="1"/>
        <v>10.788837526410815</v>
      </c>
      <c r="AE64">
        <f>'IDT-1'!D64</f>
        <v>0</v>
      </c>
      <c r="AF64" s="24"/>
      <c r="AG64">
        <f t="shared" si="2"/>
        <v>10.788837526410815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5.18</v>
      </c>
      <c r="AB65" s="75">
        <f>-STOA!R65</f>
        <v>0</v>
      </c>
      <c r="AC65">
        <f t="shared" si="0"/>
        <v>9.3577944354428025E-2</v>
      </c>
      <c r="AD65">
        <f t="shared" si="1"/>
        <v>11.046653526410813</v>
      </c>
      <c r="AE65">
        <f>'IDT-1'!D65</f>
        <v>0</v>
      </c>
      <c r="AF65" s="24"/>
      <c r="AG65">
        <f t="shared" si="2"/>
        <v>11.046653526410813</v>
      </c>
      <c r="AI65" s="34">
        <f>PXIL!L65</f>
        <v>0</v>
      </c>
      <c r="AJ65" s="34">
        <f>PXIL!R65</f>
        <v>0</v>
      </c>
      <c r="AK65" s="34">
        <f>RTM_IEX!L65</f>
        <v>0.96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2.08</v>
      </c>
      <c r="AB66" s="75">
        <f>-STOA!R66</f>
        <v>0</v>
      </c>
      <c r="AC66">
        <f t="shared" si="0"/>
        <v>9.1813944354428023E-2</v>
      </c>
      <c r="AD66">
        <f t="shared" si="1"/>
        <v>10.838417526410813</v>
      </c>
      <c r="AE66">
        <f>'IDT-1'!D66</f>
        <v>0</v>
      </c>
      <c r="AF66" s="24"/>
      <c r="AG66">
        <f t="shared" si="2"/>
        <v>10.838417526410813</v>
      </c>
      <c r="AI66" s="34">
        <f>PXIL!L66</f>
        <v>0</v>
      </c>
      <c r="AJ66" s="34">
        <f>PXIL!R66</f>
        <v>0</v>
      </c>
      <c r="AK66" s="34">
        <f>RTM_IEX!L66</f>
        <v>3.85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2.7</v>
      </c>
      <c r="AB67" s="75">
        <f>-STOA!R67</f>
        <v>0</v>
      </c>
      <c r="AC67">
        <f t="shared" si="0"/>
        <v>8.8956000000000007E-2</v>
      </c>
      <c r="AD67">
        <f t="shared" si="1"/>
        <v>10.501044</v>
      </c>
      <c r="AE67">
        <f>'IDT-1'!D67</f>
        <v>0</v>
      </c>
      <c r="AF67" s="24"/>
      <c r="AG67">
        <f t="shared" si="2"/>
        <v>10.501044</v>
      </c>
      <c r="AI67" s="34">
        <f>PXIL!L67</f>
        <v>0</v>
      </c>
      <c r="AJ67" s="34">
        <f>PXIL!R67</f>
        <v>0</v>
      </c>
      <c r="AK67" s="34">
        <f>RTM_IEX!L67</f>
        <v>2.89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3.09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9.6263999999999988E-2</v>
      </c>
      <c r="AD68">
        <f t="shared" ref="AD68:AD98" si="4">SUM(B68:AB68,AI68:AV68)-AC68</f>
        <v>11.363736000000001</v>
      </c>
      <c r="AE68">
        <f>'IDT-1'!D68</f>
        <v>0</v>
      </c>
      <c r="AF68" s="24"/>
      <c r="AG68">
        <f t="shared" ref="AG68:AG98" si="5">SUM(AD68:AF68)</f>
        <v>11.363736000000001</v>
      </c>
      <c r="AI68" s="34">
        <f>PXIL!L68</f>
        <v>0</v>
      </c>
      <c r="AJ68" s="34">
        <f>PXIL!R68</f>
        <v>0</v>
      </c>
      <c r="AK68" s="34">
        <f>RTM_IEX!L68</f>
        <v>3.37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2.89</v>
      </c>
      <c r="AB69" s="75">
        <f>-STOA!R69</f>
        <v>0</v>
      </c>
      <c r="AC69">
        <f t="shared" si="3"/>
        <v>9.8616000000000009E-2</v>
      </c>
      <c r="AD69">
        <f t="shared" si="4"/>
        <v>11.641384</v>
      </c>
      <c r="AE69">
        <f>'IDT-1'!D69</f>
        <v>0</v>
      </c>
      <c r="AF69" s="24"/>
      <c r="AG69">
        <f t="shared" si="5"/>
        <v>11.641384</v>
      </c>
      <c r="AI69" s="34">
        <f>PXIL!L69</f>
        <v>0</v>
      </c>
      <c r="AJ69" s="34">
        <f>PXIL!R69</f>
        <v>0</v>
      </c>
      <c r="AK69" s="34">
        <f>RTM_IEX!L69</f>
        <v>3.85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2.12</v>
      </c>
      <c r="AB70" s="75">
        <f>-STOA!R70</f>
        <v>0</v>
      </c>
      <c r="AC70">
        <f t="shared" si="3"/>
        <v>0.100212</v>
      </c>
      <c r="AD70">
        <f t="shared" si="4"/>
        <v>11.829787999999999</v>
      </c>
      <c r="AE70">
        <f>'IDT-1'!D70</f>
        <v>0</v>
      </c>
      <c r="AF70" s="24"/>
      <c r="AG70">
        <f t="shared" si="5"/>
        <v>11.829787999999999</v>
      </c>
      <c r="AI70" s="34">
        <f>PXIL!L70</f>
        <v>0</v>
      </c>
      <c r="AJ70" s="34">
        <f>PXIL!R70</f>
        <v>0</v>
      </c>
      <c r="AK70" s="34">
        <f>RTM_IEX!L70</f>
        <v>4.8099999999999996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1.1100000000000001</v>
      </c>
      <c r="AB71" s="75">
        <f>-STOA!R71</f>
        <v>0</v>
      </c>
      <c r="AC71">
        <f t="shared" si="3"/>
        <v>0.10794000000000001</v>
      </c>
      <c r="AD71">
        <f t="shared" si="4"/>
        <v>12.742060000000002</v>
      </c>
      <c r="AE71">
        <f>'IDT-1'!D71</f>
        <v>0</v>
      </c>
      <c r="AF71" s="24"/>
      <c r="AG71">
        <f t="shared" si="5"/>
        <v>12.742060000000002</v>
      </c>
      <c r="AI71" s="34">
        <f>PXIL!L71</f>
        <v>0</v>
      </c>
      <c r="AJ71" s="34">
        <f>PXIL!R71</f>
        <v>0</v>
      </c>
      <c r="AK71" s="34">
        <f>RTM_IEX!L71</f>
        <v>6.74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0.89</v>
      </c>
      <c r="AB72" s="75">
        <f>-STOA!R72</f>
        <v>0</v>
      </c>
      <c r="AC72">
        <f t="shared" si="3"/>
        <v>0.11415599999999999</v>
      </c>
      <c r="AD72">
        <f t="shared" si="4"/>
        <v>13.475844</v>
      </c>
      <c r="AE72">
        <f>'IDT-1'!D72</f>
        <v>0</v>
      </c>
      <c r="AF72" s="24"/>
      <c r="AG72">
        <f t="shared" si="5"/>
        <v>13.475844</v>
      </c>
      <c r="AI72" s="34">
        <f>PXIL!L72</f>
        <v>0</v>
      </c>
      <c r="AJ72" s="34">
        <f>PXIL!R72</f>
        <v>0</v>
      </c>
      <c r="AK72" s="34">
        <f>RTM_IEX!L72</f>
        <v>7.7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</v>
      </c>
      <c r="AB73" s="75">
        <f>-STOA!R73</f>
        <v>0</v>
      </c>
      <c r="AC73">
        <f t="shared" si="3"/>
        <v>0.1134</v>
      </c>
      <c r="AD73">
        <f t="shared" si="4"/>
        <v>13.3866</v>
      </c>
      <c r="AE73">
        <f>'IDT-1'!D73</f>
        <v>0</v>
      </c>
      <c r="AF73" s="24"/>
      <c r="AG73">
        <f t="shared" si="5"/>
        <v>13.3866</v>
      </c>
      <c r="AI73" s="34">
        <f>PXIL!L73</f>
        <v>0</v>
      </c>
      <c r="AJ73" s="34">
        <f>PXIL!R73</f>
        <v>0</v>
      </c>
      <c r="AK73" s="34">
        <f>RTM_IEX!L73</f>
        <v>7.7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0.52</v>
      </c>
      <c r="AB74" s="75">
        <f>-STOA!R74</f>
        <v>0</v>
      </c>
      <c r="AC74">
        <f t="shared" si="3"/>
        <v>0.11104799999999999</v>
      </c>
      <c r="AD74">
        <f t="shared" si="4"/>
        <v>13.108951999999999</v>
      </c>
      <c r="AE74">
        <f>'IDT-1'!D74</f>
        <v>0</v>
      </c>
      <c r="AF74" s="24"/>
      <c r="AG74">
        <f t="shared" si="5"/>
        <v>13.108951999999999</v>
      </c>
      <c r="AI74" s="34">
        <f>PXIL!L74</f>
        <v>0</v>
      </c>
      <c r="AJ74" s="34">
        <f>PXIL!R74</f>
        <v>0</v>
      </c>
      <c r="AK74" s="34">
        <f>RTM_IEX!L74</f>
        <v>7.7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0.26</v>
      </c>
      <c r="AB75" s="75">
        <f>-STOA!R75</f>
        <v>0</v>
      </c>
      <c r="AC75">
        <f t="shared" si="3"/>
        <v>0.116928</v>
      </c>
      <c r="AD75">
        <f t="shared" si="4"/>
        <v>13.803072</v>
      </c>
      <c r="AE75">
        <f>'IDT-1'!D75</f>
        <v>0</v>
      </c>
      <c r="AF75" s="24"/>
      <c r="AG75">
        <f t="shared" si="5"/>
        <v>13.803072</v>
      </c>
      <c r="AI75" s="34">
        <f>PXIL!L75</f>
        <v>0</v>
      </c>
      <c r="AJ75" s="34">
        <f>PXIL!R75</f>
        <v>0</v>
      </c>
      <c r="AK75" s="34">
        <f>RTM_IEX!L75</f>
        <v>8.66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0.12373200000000001</v>
      </c>
      <c r="AD76">
        <f t="shared" si="4"/>
        <v>14.606268</v>
      </c>
      <c r="AE76">
        <f>'IDT-1'!D76</f>
        <v>0</v>
      </c>
      <c r="AF76" s="24"/>
      <c r="AG76">
        <f t="shared" si="5"/>
        <v>14.606268</v>
      </c>
      <c r="AI76" s="34">
        <f>PXIL!L76</f>
        <v>0</v>
      </c>
      <c r="AJ76" s="34">
        <f>PXIL!R76</f>
        <v>0</v>
      </c>
      <c r="AK76" s="34">
        <f>RTM_IEX!L76</f>
        <v>9.6300000000000008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0.11398800000000001</v>
      </c>
      <c r="AD77">
        <f t="shared" si="4"/>
        <v>13.456011999999999</v>
      </c>
      <c r="AE77">
        <f>'IDT-1'!D77</f>
        <v>0</v>
      </c>
      <c r="AF77" s="24"/>
      <c r="AG77">
        <f t="shared" si="5"/>
        <v>13.456011999999999</v>
      </c>
      <c r="AI77" s="34">
        <f>PXIL!L77</f>
        <v>0</v>
      </c>
      <c r="AJ77" s="34">
        <f>PXIL!R77</f>
        <v>0</v>
      </c>
      <c r="AK77" s="34">
        <f>RTM_IEX!L77</f>
        <v>8.65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9.4079999999999997E-2</v>
      </c>
      <c r="AD78">
        <f t="shared" si="4"/>
        <v>11.105919999999999</v>
      </c>
      <c r="AE78">
        <f>'IDT-1'!D78</f>
        <v>0</v>
      </c>
      <c r="AF78" s="24"/>
      <c r="AG78">
        <f t="shared" si="5"/>
        <v>11.105919999999999</v>
      </c>
      <c r="AI78" s="34">
        <f>PXIL!L78</f>
        <v>0</v>
      </c>
      <c r="AJ78" s="34">
        <f>PXIL!R78</f>
        <v>0</v>
      </c>
      <c r="AK78" s="34">
        <f>RTM_IEX!L78</f>
        <v>6.28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8.1563999999999998E-2</v>
      </c>
      <c r="AD79">
        <f t="shared" si="4"/>
        <v>9.6284360000000007</v>
      </c>
      <c r="AE79">
        <f>'IDT-1'!D79</f>
        <v>0</v>
      </c>
      <c r="AF79" s="24"/>
      <c r="AG79">
        <f t="shared" si="5"/>
        <v>9.6284360000000007</v>
      </c>
      <c r="AI79" s="34">
        <f>PXIL!L79</f>
        <v>0</v>
      </c>
      <c r="AJ79" s="34">
        <f>PXIL!R79</f>
        <v>0</v>
      </c>
      <c r="AK79" s="34">
        <f>RTM_IEX!L79</f>
        <v>4.79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8.3411999999999986E-2</v>
      </c>
      <c r="AD80">
        <f t="shared" si="4"/>
        <v>9.8465880000000006</v>
      </c>
      <c r="AE80">
        <f>'IDT-1'!D80</f>
        <v>0</v>
      </c>
      <c r="AF80" s="24"/>
      <c r="AG80">
        <f t="shared" si="5"/>
        <v>9.8465880000000006</v>
      </c>
      <c r="AI80" s="34">
        <f>PXIL!L80</f>
        <v>0</v>
      </c>
      <c r="AJ80" s="34">
        <f>PXIL!R80</f>
        <v>0</v>
      </c>
      <c r="AK80" s="34">
        <f>RTM_IEX!L80</f>
        <v>5.01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8.8031999999999999E-2</v>
      </c>
      <c r="AD81">
        <f t="shared" si="4"/>
        <v>10.391968</v>
      </c>
      <c r="AE81">
        <f>'IDT-1'!D81</f>
        <v>0</v>
      </c>
      <c r="AF81" s="24"/>
      <c r="AG81">
        <f t="shared" si="5"/>
        <v>10.391968</v>
      </c>
      <c r="AI81" s="34">
        <f>PXIL!L81</f>
        <v>0</v>
      </c>
      <c r="AJ81" s="34">
        <f>PXIL!R81</f>
        <v>0</v>
      </c>
      <c r="AK81" s="34">
        <f>RTM_IEX!L81</f>
        <v>5.56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0.103404</v>
      </c>
      <c r="AD82">
        <f t="shared" si="4"/>
        <v>12.206595999999999</v>
      </c>
      <c r="AE82">
        <f>'IDT-1'!D82</f>
        <v>0</v>
      </c>
      <c r="AF82" s="24"/>
      <c r="AG82">
        <f t="shared" si="5"/>
        <v>12.206595999999999</v>
      </c>
      <c r="AI82" s="34">
        <f>PXIL!L82</f>
        <v>0</v>
      </c>
      <c r="AJ82" s="34">
        <f>PXIL!R82</f>
        <v>0</v>
      </c>
      <c r="AK82" s="34">
        <f>RTM_IEX!L82</f>
        <v>7.39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0.122892</v>
      </c>
      <c r="AD83">
        <f t="shared" si="4"/>
        <v>14.507108000000001</v>
      </c>
      <c r="AE83">
        <f>'IDT-1'!D83</f>
        <v>0</v>
      </c>
      <c r="AF83" s="24"/>
      <c r="AG83">
        <f t="shared" si="5"/>
        <v>14.507108000000001</v>
      </c>
      <c r="AI83" s="34">
        <f>PXIL!L83</f>
        <v>0</v>
      </c>
      <c r="AJ83" s="34">
        <f>PXIL!R83</f>
        <v>0</v>
      </c>
      <c r="AK83" s="34">
        <f>RTM_IEX!L83</f>
        <v>9.6300000000000008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0.122892</v>
      </c>
      <c r="AD84">
        <f t="shared" si="4"/>
        <v>14.507108000000001</v>
      </c>
      <c r="AE84">
        <f>'IDT-1'!D84</f>
        <v>0</v>
      </c>
      <c r="AF84" s="24"/>
      <c r="AG84">
        <f t="shared" si="5"/>
        <v>14.507108000000001</v>
      </c>
      <c r="AI84" s="34">
        <f>PXIL!L84</f>
        <v>0</v>
      </c>
      <c r="AJ84" s="34">
        <f>PXIL!R84</f>
        <v>0</v>
      </c>
      <c r="AK84" s="34">
        <f>RTM_IEX!L84</f>
        <v>9.6300000000000008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0.114744</v>
      </c>
      <c r="AD85">
        <f t="shared" si="4"/>
        <v>13.545256</v>
      </c>
      <c r="AE85">
        <f>'IDT-1'!D85</f>
        <v>0</v>
      </c>
      <c r="AF85" s="24"/>
      <c r="AG85">
        <f t="shared" si="5"/>
        <v>13.545256</v>
      </c>
      <c r="AI85" s="34">
        <f>PXIL!L85</f>
        <v>0</v>
      </c>
      <c r="AJ85" s="34">
        <f>PXIL!R85</f>
        <v>0</v>
      </c>
      <c r="AK85" s="34">
        <f>RTM_IEX!L85</f>
        <v>8.66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0.114744</v>
      </c>
      <c r="AD86">
        <f t="shared" si="4"/>
        <v>13.545256</v>
      </c>
      <c r="AE86">
        <f>'IDT-1'!D86</f>
        <v>0</v>
      </c>
      <c r="AF86" s="24"/>
      <c r="AG86">
        <f t="shared" si="5"/>
        <v>13.545256</v>
      </c>
      <c r="AI86" s="34">
        <f>PXIL!L86</f>
        <v>0</v>
      </c>
      <c r="AJ86" s="34">
        <f>PXIL!R86</f>
        <v>0</v>
      </c>
      <c r="AK86" s="34">
        <f>RTM_IEX!L86</f>
        <v>8.66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0.10668</v>
      </c>
      <c r="AD87">
        <f t="shared" si="4"/>
        <v>12.593319999999999</v>
      </c>
      <c r="AE87">
        <f>'IDT-1'!D87</f>
        <v>0</v>
      </c>
      <c r="AF87" s="24"/>
      <c r="AG87">
        <f t="shared" si="5"/>
        <v>12.593319999999999</v>
      </c>
      <c r="AI87" s="34">
        <f>PXIL!L87</f>
        <v>0</v>
      </c>
      <c r="AJ87" s="34">
        <f>PXIL!R87</f>
        <v>0</v>
      </c>
      <c r="AK87" s="34">
        <f>RTM_IEX!L87</f>
        <v>7.7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9.8615999999999995E-2</v>
      </c>
      <c r="AD88">
        <f t="shared" si="4"/>
        <v>11.641384</v>
      </c>
      <c r="AE88">
        <f>'IDT-1'!D88</f>
        <v>0</v>
      </c>
      <c r="AF88" s="24"/>
      <c r="AG88">
        <f t="shared" si="5"/>
        <v>11.641384</v>
      </c>
      <c r="AI88" s="34">
        <f>PXIL!L88</f>
        <v>0</v>
      </c>
      <c r="AJ88" s="34">
        <f>PXIL!R88</f>
        <v>0</v>
      </c>
      <c r="AK88" s="34">
        <f>RTM_IEX!L88</f>
        <v>6.74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9.8615999999999995E-2</v>
      </c>
      <c r="AD89">
        <f t="shared" si="4"/>
        <v>11.641384</v>
      </c>
      <c r="AE89">
        <f>'IDT-1'!D89</f>
        <v>0</v>
      </c>
      <c r="AF89" s="24"/>
      <c r="AG89">
        <f t="shared" si="5"/>
        <v>11.641384</v>
      </c>
      <c r="AI89" s="34">
        <f>PXIL!L89</f>
        <v>0</v>
      </c>
      <c r="AJ89" s="34">
        <f>PXIL!R89</f>
        <v>0</v>
      </c>
      <c r="AK89" s="34">
        <f>RTM_IEX!L89</f>
        <v>6.74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9.0551999999999994E-2</v>
      </c>
      <c r="AD90">
        <f t="shared" si="4"/>
        <v>10.689448000000001</v>
      </c>
      <c r="AE90">
        <f>'IDT-1'!D90</f>
        <v>0</v>
      </c>
      <c r="AF90" s="24"/>
      <c r="AG90">
        <f t="shared" si="5"/>
        <v>10.689448000000001</v>
      </c>
      <c r="AI90" s="34">
        <f>PXIL!L90</f>
        <v>0</v>
      </c>
      <c r="AJ90" s="34">
        <f>PXIL!R90</f>
        <v>0</v>
      </c>
      <c r="AK90" s="34">
        <f>RTM_IEX!L90</f>
        <v>5.78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8.2403999999999991E-2</v>
      </c>
      <c r="AD91">
        <f t="shared" si="4"/>
        <v>9.7275959999999984</v>
      </c>
      <c r="AE91">
        <f>'IDT-1'!D91</f>
        <v>0</v>
      </c>
      <c r="AF91" s="24"/>
      <c r="AG91">
        <f t="shared" si="5"/>
        <v>9.7275959999999984</v>
      </c>
      <c r="AI91" s="34">
        <f>PXIL!L91</f>
        <v>0</v>
      </c>
      <c r="AJ91" s="34">
        <f>PXIL!R91</f>
        <v>0</v>
      </c>
      <c r="AK91" s="34">
        <f>RTM_IEX!L91</f>
        <v>4.8099999999999996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7.8371999999999997E-2</v>
      </c>
      <c r="AD92">
        <f t="shared" si="4"/>
        <v>9.2516280000000002</v>
      </c>
      <c r="AE92">
        <f>'IDT-1'!D92</f>
        <v>0</v>
      </c>
      <c r="AF92" s="24"/>
      <c r="AG92">
        <f t="shared" si="5"/>
        <v>9.2516280000000002</v>
      </c>
      <c r="AI92" s="34">
        <f>PXIL!L92</f>
        <v>0</v>
      </c>
      <c r="AJ92" s="34">
        <f>PXIL!R92</f>
        <v>0</v>
      </c>
      <c r="AK92" s="34">
        <f>RTM_IEX!L92</f>
        <v>4.33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6.6276000000000002E-2</v>
      </c>
      <c r="AD93">
        <f t="shared" si="4"/>
        <v>7.8237240000000003</v>
      </c>
      <c r="AE93">
        <f>'IDT-1'!D93</f>
        <v>0</v>
      </c>
      <c r="AF93" s="24"/>
      <c r="AG93">
        <f t="shared" si="5"/>
        <v>7.8237240000000003</v>
      </c>
      <c r="AI93" s="34">
        <f>PXIL!L93</f>
        <v>0</v>
      </c>
      <c r="AJ93" s="34">
        <f>PXIL!R93</f>
        <v>0</v>
      </c>
      <c r="AK93" s="34">
        <f>RTM_IEX!L93</f>
        <v>2.89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6.6276000000000002E-2</v>
      </c>
      <c r="AD94">
        <f t="shared" si="4"/>
        <v>7.8237240000000003</v>
      </c>
      <c r="AE94">
        <f>'IDT-1'!D94</f>
        <v>0</v>
      </c>
      <c r="AF94" s="24"/>
      <c r="AG94">
        <f t="shared" si="5"/>
        <v>7.8237240000000003</v>
      </c>
      <c r="AI94" s="34">
        <f>PXIL!L94</f>
        <v>0</v>
      </c>
      <c r="AJ94" s="34">
        <f>PXIL!R94</f>
        <v>0</v>
      </c>
      <c r="AK94" s="34">
        <f>RTM_IEX!L94</f>
        <v>2.89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6.2243999999999994E-2</v>
      </c>
      <c r="AD95">
        <f t="shared" si="4"/>
        <v>7.3477560000000004</v>
      </c>
      <c r="AE95">
        <f>'IDT-1'!D95</f>
        <v>0</v>
      </c>
      <c r="AF95" s="24"/>
      <c r="AG95">
        <f t="shared" si="5"/>
        <v>7.3477560000000004</v>
      </c>
      <c r="AI95" s="34">
        <f>PXIL!L95</f>
        <v>0</v>
      </c>
      <c r="AJ95" s="34">
        <f>PXIL!R95</f>
        <v>0</v>
      </c>
      <c r="AK95" s="34">
        <f>RTM_IEX!L95</f>
        <v>2.41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5.8211999999999993E-2</v>
      </c>
      <c r="AD96">
        <f t="shared" si="4"/>
        <v>6.8717879999999996</v>
      </c>
      <c r="AE96">
        <f>'IDT-1'!D96</f>
        <v>0</v>
      </c>
      <c r="AF96" s="24"/>
      <c r="AG96">
        <f t="shared" si="5"/>
        <v>6.8717879999999996</v>
      </c>
      <c r="AI96" s="34">
        <f>PXIL!L96</f>
        <v>0</v>
      </c>
      <c r="AJ96" s="34">
        <f>PXIL!R96</f>
        <v>0</v>
      </c>
      <c r="AK96" s="34">
        <f>RTM_IEX!L96</f>
        <v>1.93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5.8211999999999993E-2</v>
      </c>
      <c r="AD97">
        <f t="shared" si="4"/>
        <v>6.8717879999999996</v>
      </c>
      <c r="AE97">
        <f>'IDT-1'!D97</f>
        <v>0</v>
      </c>
      <c r="AF97" s="24"/>
      <c r="AG97">
        <f t="shared" si="5"/>
        <v>6.8717879999999996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5.4095999999999991E-2</v>
      </c>
      <c r="AD98">
        <f t="shared" si="4"/>
        <v>6.3859039999999991</v>
      </c>
      <c r="AE98">
        <f>'IDT-1'!D98</f>
        <v>0</v>
      </c>
      <c r="AF98" s="24"/>
      <c r="AG98">
        <f t="shared" si="5"/>
        <v>6.3859039999999991</v>
      </c>
      <c r="AI98" s="34">
        <f>PXIL!L98</f>
        <v>0</v>
      </c>
      <c r="AJ98" s="34">
        <f>PXIL!R98</f>
        <v>0</v>
      </c>
      <c r="AK98" s="34">
        <f>RTM_IEX!L98</f>
        <v>1.44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0.11988208816157882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5.4560000000000004E-2</v>
      </c>
      <c r="AB99" s="75">
        <f t="shared" si="6"/>
        <v>0</v>
      </c>
      <c r="AC99">
        <f t="shared" si="6"/>
        <v>2.5377435397504846E-3</v>
      </c>
      <c r="AD99">
        <f t="shared" si="6"/>
        <v>0.29003434462182826</v>
      </c>
      <c r="AE99">
        <f t="shared" ref="AE99:AT99" si="7">SUM(AE3:AE98)/4000</f>
        <v>0</v>
      </c>
      <c r="AG99">
        <f t="shared" si="7"/>
        <v>0.29003434462182826</v>
      </c>
      <c r="AI99">
        <f t="shared" si="7"/>
        <v>0</v>
      </c>
      <c r="AJ99">
        <f t="shared" si="7"/>
        <v>0</v>
      </c>
      <c r="AK99">
        <f t="shared" si="7"/>
        <v>0.12287999999999998</v>
      </c>
      <c r="AL99">
        <f t="shared" si="7"/>
        <v>-4.7499999999999999E-3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45365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14.438986999999999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0.17303149079999997</v>
      </c>
      <c r="AD3">
        <f>SUM(B3:AB3,AI3:AV3)-AC3</f>
        <v>20.425955509200001</v>
      </c>
      <c r="AE3">
        <v>0</v>
      </c>
      <c r="AF3" s="24"/>
      <c r="AG3">
        <f>SUM(AD3:AF3)</f>
        <v>20.425955509200001</v>
      </c>
      <c r="AI3" s="34">
        <f>PXIL!M3</f>
        <v>0</v>
      </c>
      <c r="AJ3" s="34">
        <f>PXIL!S3</f>
        <v>0</v>
      </c>
      <c r="AK3" s="34">
        <f>RTM_IEX!M3</f>
        <v>6.16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14.438986999999999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1.05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0.17135149080000001</v>
      </c>
      <c r="AD4">
        <f t="shared" ref="AD4:AD67" si="1">SUM(B4:AB4,AI4:AV4)-AC4</f>
        <v>20.227635509199999</v>
      </c>
      <c r="AE4">
        <v>0</v>
      </c>
      <c r="AF4" s="24"/>
      <c r="AG4">
        <f t="shared" ref="AG4:AG67" si="2">SUM(AD4:AF4)</f>
        <v>20.227635509199999</v>
      </c>
      <c r="AI4" s="34">
        <f>PXIL!M4</f>
        <v>0</v>
      </c>
      <c r="AJ4" s="34">
        <f>PXIL!S4</f>
        <v>0</v>
      </c>
      <c r="AK4" s="34">
        <f>RTM_IEX!M4</f>
        <v>4.91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14.438986999999999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3.27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0.1487554908</v>
      </c>
      <c r="AD5">
        <f t="shared" si="1"/>
        <v>17.560231509200001</v>
      </c>
      <c r="AE5">
        <v>0</v>
      </c>
      <c r="AF5" s="24"/>
      <c r="AG5">
        <f t="shared" si="2"/>
        <v>17.560231509200001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14.438986999999999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2.41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0.14153149079999999</v>
      </c>
      <c r="AD6">
        <f t="shared" si="1"/>
        <v>16.707455509200003</v>
      </c>
      <c r="AE6">
        <v>0</v>
      </c>
      <c r="AF6" s="24"/>
      <c r="AG6">
        <f t="shared" si="2"/>
        <v>16.707455509200003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14.438986999999999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2.12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0.13909549079999997</v>
      </c>
      <c r="AD7">
        <f t="shared" si="1"/>
        <v>16.419891509199999</v>
      </c>
      <c r="AE7">
        <v>0</v>
      </c>
      <c r="AF7" s="24"/>
      <c r="AG7">
        <f t="shared" si="2"/>
        <v>16.419891509199999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14.438986999999999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2.89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0.14556349079999997</v>
      </c>
      <c r="AD8">
        <f t="shared" si="1"/>
        <v>17.183423509199997</v>
      </c>
      <c r="AE8">
        <v>0</v>
      </c>
      <c r="AF8" s="24"/>
      <c r="AG8">
        <f t="shared" si="2"/>
        <v>17.183423509199997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14.438986999999999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0.12128749079999998</v>
      </c>
      <c r="AD9">
        <f t="shared" si="1"/>
        <v>14.317699509199999</v>
      </c>
      <c r="AE9">
        <v>0</v>
      </c>
      <c r="AF9" s="24"/>
      <c r="AG9">
        <f t="shared" si="2"/>
        <v>14.317699509199999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14.438986999999999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0.12128749079999998</v>
      </c>
      <c r="AD10">
        <f t="shared" si="1"/>
        <v>14.317699509199999</v>
      </c>
      <c r="AE10">
        <v>0</v>
      </c>
      <c r="AF10" s="24"/>
      <c r="AG10">
        <f t="shared" si="2"/>
        <v>14.317699509199999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14.438986999999999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0.57999999999999996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0.12725149080000001</v>
      </c>
      <c r="AD11">
        <f t="shared" si="1"/>
        <v>15.021735509199997</v>
      </c>
      <c r="AE11">
        <v>0</v>
      </c>
      <c r="AF11" s="24"/>
      <c r="AG11">
        <f t="shared" si="2"/>
        <v>15.021735509199997</v>
      </c>
      <c r="AI11" s="34">
        <f>PXIL!M11</f>
        <v>0</v>
      </c>
      <c r="AJ11" s="34">
        <f>PXIL!S11</f>
        <v>0</v>
      </c>
      <c r="AK11" s="34">
        <f>RTM_IEX!M11</f>
        <v>0.1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0.03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14.438986999999999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0.57999999999999996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0.1271674908</v>
      </c>
      <c r="AD12">
        <f t="shared" si="1"/>
        <v>15.011819509199999</v>
      </c>
      <c r="AE12">
        <v>0</v>
      </c>
      <c r="AF12" s="24"/>
      <c r="AG12">
        <f t="shared" si="2"/>
        <v>15.011819509199999</v>
      </c>
      <c r="AI12" s="34">
        <f>PXIL!M12</f>
        <v>0</v>
      </c>
      <c r="AJ12" s="34">
        <f>PXIL!S12</f>
        <v>0</v>
      </c>
      <c r="AK12" s="34">
        <f>RTM_IEX!M12</f>
        <v>0.1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0.02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14.438986999999999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2.89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0.14648749079999998</v>
      </c>
      <c r="AD13">
        <f t="shared" si="1"/>
        <v>17.292499509200002</v>
      </c>
      <c r="AE13">
        <v>0</v>
      </c>
      <c r="AF13" s="24"/>
      <c r="AG13">
        <f t="shared" si="2"/>
        <v>17.292499509200002</v>
      </c>
      <c r="AI13" s="34">
        <f>PXIL!M13</f>
        <v>0</v>
      </c>
      <c r="AJ13" s="34">
        <f>PXIL!S13</f>
        <v>0</v>
      </c>
      <c r="AK13" s="34">
        <f>RTM_IEX!M13</f>
        <v>0.1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0.01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14.438986999999999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3.27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0.15320749080000001</v>
      </c>
      <c r="AD14">
        <f t="shared" si="1"/>
        <v>18.085779509200002</v>
      </c>
      <c r="AE14">
        <v>0</v>
      </c>
      <c r="AF14" s="24"/>
      <c r="AG14">
        <f t="shared" si="2"/>
        <v>18.085779509200002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0.53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14.438986999999999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2.21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0.14287549079999998</v>
      </c>
      <c r="AD15">
        <f t="shared" si="1"/>
        <v>16.866111509199996</v>
      </c>
      <c r="AE15">
        <v>0</v>
      </c>
      <c r="AF15" s="24"/>
      <c r="AG15">
        <f t="shared" si="2"/>
        <v>16.866111509199996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0.36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14.438986999999999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3.75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0.15707149079999999</v>
      </c>
      <c r="AD16">
        <f t="shared" si="1"/>
        <v>18.541915509199999</v>
      </c>
      <c r="AE16">
        <v>0</v>
      </c>
      <c r="AF16" s="24"/>
      <c r="AG16">
        <f t="shared" si="2"/>
        <v>18.541915509199999</v>
      </c>
      <c r="AI16" s="34">
        <f>PXIL!M16</f>
        <v>0</v>
      </c>
      <c r="AJ16" s="34">
        <f>PXIL!S16</f>
        <v>0</v>
      </c>
      <c r="AK16" s="34">
        <f>RTM_IEX!M16</f>
        <v>0.1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0.41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14.438986999999999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2.7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0.14556349079999997</v>
      </c>
      <c r="AD17">
        <f t="shared" si="1"/>
        <v>17.183423509200001</v>
      </c>
      <c r="AE17">
        <v>0</v>
      </c>
      <c r="AF17" s="24"/>
      <c r="AG17">
        <f t="shared" si="2"/>
        <v>17.183423509200001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0.19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14.438986999999999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3.47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0.15236749079999998</v>
      </c>
      <c r="AD18">
        <f t="shared" si="1"/>
        <v>17.986619509200001</v>
      </c>
      <c r="AE18">
        <v>0</v>
      </c>
      <c r="AF18" s="24"/>
      <c r="AG18">
        <f t="shared" si="2"/>
        <v>17.986619509200001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0.13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14.438986999999999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4.72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0.1614394908</v>
      </c>
      <c r="AD19">
        <f t="shared" si="1"/>
        <v>19.057547509199999</v>
      </c>
      <c r="AE19">
        <v>0</v>
      </c>
      <c r="AF19" s="24"/>
      <c r="AG19">
        <f t="shared" si="2"/>
        <v>19.057547509199999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0.06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14.438986999999999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4.72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0.1609354908</v>
      </c>
      <c r="AD20">
        <f t="shared" si="1"/>
        <v>18.9980515092</v>
      </c>
      <c r="AE20">
        <v>0</v>
      </c>
      <c r="AF20" s="24"/>
      <c r="AG20">
        <f t="shared" si="2"/>
        <v>18.9980515092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14.438986999999999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5.49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0.16740349079999997</v>
      </c>
      <c r="AD21">
        <f t="shared" si="1"/>
        <v>19.761583509199998</v>
      </c>
      <c r="AE21">
        <v>0</v>
      </c>
      <c r="AF21" s="24"/>
      <c r="AG21">
        <f t="shared" si="2"/>
        <v>19.761583509199998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14.438986999999999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7.51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0.18437149079999998</v>
      </c>
      <c r="AD22">
        <f t="shared" si="1"/>
        <v>21.764615509199999</v>
      </c>
      <c r="AE22">
        <v>0</v>
      </c>
      <c r="AF22" s="24"/>
      <c r="AG22">
        <f t="shared" si="2"/>
        <v>21.764615509199999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14.438986999999999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7.22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0.18193549079999999</v>
      </c>
      <c r="AD23">
        <f t="shared" si="1"/>
        <v>21.477051509199999</v>
      </c>
      <c r="AE23">
        <v>0</v>
      </c>
      <c r="AF23" s="24"/>
      <c r="AG23">
        <f t="shared" si="2"/>
        <v>21.477051509199999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14.438986999999999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10.49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0.20940349079999998</v>
      </c>
      <c r="AD24">
        <f t="shared" si="1"/>
        <v>24.7195835092</v>
      </c>
      <c r="AE24">
        <v>0</v>
      </c>
      <c r="AF24" s="24"/>
      <c r="AG24">
        <f t="shared" si="2"/>
        <v>24.7195835092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14.438986999999999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12.51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0.22637149079999996</v>
      </c>
      <c r="AD25">
        <f t="shared" si="1"/>
        <v>26.722615509200001</v>
      </c>
      <c r="AE25">
        <v>0</v>
      </c>
      <c r="AF25" s="24"/>
      <c r="AG25">
        <f t="shared" si="2"/>
        <v>26.722615509200001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14.438986999999999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9.82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0.20377549079999996</v>
      </c>
      <c r="AD26">
        <f t="shared" si="1"/>
        <v>24.055211509199999</v>
      </c>
      <c r="AE26">
        <v>0</v>
      </c>
      <c r="AF26" s="24"/>
      <c r="AG26">
        <f t="shared" si="2"/>
        <v>24.055211509199999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14.438986999999999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8.4700000000000006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0.1924354908</v>
      </c>
      <c r="AD27">
        <f t="shared" si="1"/>
        <v>22.716551509199999</v>
      </c>
      <c r="AE27">
        <v>0</v>
      </c>
      <c r="AF27" s="24"/>
      <c r="AG27">
        <f t="shared" si="2"/>
        <v>22.716551509199999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14.438986999999999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11.45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0.2174674908</v>
      </c>
      <c r="AD28">
        <f t="shared" si="1"/>
        <v>25.671519509199999</v>
      </c>
      <c r="AE28">
        <v>0</v>
      </c>
      <c r="AF28" s="24"/>
      <c r="AG28">
        <f t="shared" si="2"/>
        <v>25.671519509199999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14.438986999999999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0.20537149079999997</v>
      </c>
      <c r="AD29">
        <f t="shared" si="1"/>
        <v>24.243615509199998</v>
      </c>
      <c r="AE29">
        <v>0</v>
      </c>
      <c r="AF29" s="24"/>
      <c r="AG29">
        <f t="shared" si="2"/>
        <v>24.243615509199998</v>
      </c>
      <c r="AI29" s="34">
        <f>PXIL!M29</f>
        <v>0</v>
      </c>
      <c r="AJ29" s="34">
        <f>PXIL!S29</f>
        <v>0</v>
      </c>
      <c r="AK29" s="34">
        <f>RTM_IEX!M29</f>
        <v>10.01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14.438986999999999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0.16328749079999999</v>
      </c>
      <c r="AD30">
        <f t="shared" si="1"/>
        <v>19.275699509199999</v>
      </c>
      <c r="AE30">
        <v>0</v>
      </c>
      <c r="AF30" s="24"/>
      <c r="AG30">
        <f t="shared" si="2"/>
        <v>19.275699509199999</v>
      </c>
      <c r="AI30" s="34">
        <f>PXIL!M30</f>
        <v>0</v>
      </c>
      <c r="AJ30" s="34">
        <f>PXIL!S30</f>
        <v>0</v>
      </c>
      <c r="AK30" s="34">
        <f>RTM_IEX!M30</f>
        <v>5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14.438986999999999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0.19487149079999999</v>
      </c>
      <c r="AD31">
        <f t="shared" si="1"/>
        <v>23.004115509199998</v>
      </c>
      <c r="AE31">
        <v>0</v>
      </c>
      <c r="AF31" s="24"/>
      <c r="AG31">
        <f t="shared" si="2"/>
        <v>23.004115509199998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8.76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14.438986999999999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0.20049949079999996</v>
      </c>
      <c r="AD32">
        <f t="shared" si="1"/>
        <v>23.668487509199998</v>
      </c>
      <c r="AE32">
        <v>0</v>
      </c>
      <c r="AF32" s="24"/>
      <c r="AG32">
        <f t="shared" si="2"/>
        <v>23.668487509199998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9.43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14.438986999999999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0.19890349079999997</v>
      </c>
      <c r="AD33">
        <f t="shared" si="1"/>
        <v>23.4800835092</v>
      </c>
      <c r="AE33">
        <v>0</v>
      </c>
      <c r="AF33" s="24"/>
      <c r="AG33">
        <f t="shared" si="2"/>
        <v>23.4800835092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9.24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14.438986999999999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0.18840349079999996</v>
      </c>
      <c r="AD34">
        <f t="shared" si="1"/>
        <v>22.2405835092</v>
      </c>
      <c r="AE34">
        <v>0</v>
      </c>
      <c r="AF34" s="24"/>
      <c r="AG34">
        <f t="shared" si="2"/>
        <v>22.2405835092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7.99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14.438986999999999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4.72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0.19781149079999999</v>
      </c>
      <c r="AD35">
        <f t="shared" si="1"/>
        <v>23.351175509200001</v>
      </c>
      <c r="AE35">
        <v>0</v>
      </c>
      <c r="AF35" s="24"/>
      <c r="AG35">
        <f t="shared" si="2"/>
        <v>23.351175509200001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4.3899999999999997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14.438986999999999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6.35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0.20285149079999998</v>
      </c>
      <c r="AD36">
        <f t="shared" si="1"/>
        <v>23.946135509199998</v>
      </c>
      <c r="AE36">
        <v>0</v>
      </c>
      <c r="AF36" s="24"/>
      <c r="AG36">
        <f t="shared" si="2"/>
        <v>23.946135509199998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3.36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14.438986999999999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4.5199999999999996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0.19873549079999997</v>
      </c>
      <c r="AD37">
        <f t="shared" si="1"/>
        <v>23.460251509199999</v>
      </c>
      <c r="AE37">
        <v>0</v>
      </c>
      <c r="AF37" s="24"/>
      <c r="AG37">
        <f t="shared" si="2"/>
        <v>23.460251509199999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4.7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14.438986999999999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0.22989949079999999</v>
      </c>
      <c r="AD38">
        <f t="shared" si="1"/>
        <v>27.139087509199999</v>
      </c>
      <c r="AE38">
        <v>0</v>
      </c>
      <c r="AF38" s="24"/>
      <c r="AG38">
        <f t="shared" si="2"/>
        <v>27.139087509199999</v>
      </c>
      <c r="AI38" s="34">
        <f>PXIL!M38</f>
        <v>0</v>
      </c>
      <c r="AJ38" s="34">
        <f>PXIL!S38</f>
        <v>0</v>
      </c>
      <c r="AK38" s="34">
        <f>RTM_IEX!M38</f>
        <v>0.1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8.11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14.438986999999999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2.41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0.1988194908</v>
      </c>
      <c r="AD39">
        <f t="shared" si="1"/>
        <v>23.470167509200003</v>
      </c>
      <c r="AE39">
        <v>0</v>
      </c>
      <c r="AF39" s="24"/>
      <c r="AG39">
        <f t="shared" si="2"/>
        <v>23.470167509200003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6.82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14.438986999999999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4.43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0.20805949079999997</v>
      </c>
      <c r="AD40">
        <f t="shared" si="1"/>
        <v>24.560927509199999</v>
      </c>
      <c r="AE40">
        <v>0</v>
      </c>
      <c r="AF40" s="24"/>
      <c r="AG40">
        <f t="shared" si="2"/>
        <v>24.560927509199999</v>
      </c>
      <c r="AI40" s="34">
        <f>PXIL!M40</f>
        <v>0</v>
      </c>
      <c r="AJ40" s="34">
        <f>PXIL!S40</f>
        <v>0</v>
      </c>
      <c r="AK40" s="34">
        <f>RTM_IEX!M40</f>
        <v>0.1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5.8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14.438986999999999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3.47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0.19923949079999997</v>
      </c>
      <c r="AD41">
        <f t="shared" si="1"/>
        <v>23.519747509200002</v>
      </c>
      <c r="AE41">
        <v>0</v>
      </c>
      <c r="AF41" s="24"/>
      <c r="AG41">
        <f t="shared" si="2"/>
        <v>23.519747509200002</v>
      </c>
      <c r="AI41" s="34">
        <f>PXIL!M41</f>
        <v>0</v>
      </c>
      <c r="AJ41" s="34">
        <f>PXIL!S41</f>
        <v>0</v>
      </c>
      <c r="AK41" s="34">
        <f>RTM_IEX!M41</f>
        <v>0.1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5.71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14.438986999999999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2.02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0.17975149079999997</v>
      </c>
      <c r="AD42">
        <f t="shared" si="1"/>
        <v>21.219235509200001</v>
      </c>
      <c r="AE42">
        <v>0</v>
      </c>
      <c r="AF42" s="24"/>
      <c r="AG42">
        <f t="shared" si="2"/>
        <v>21.219235509200001</v>
      </c>
      <c r="AI42" s="34">
        <f>PXIL!M42</f>
        <v>0</v>
      </c>
      <c r="AJ42" s="34">
        <f>PXIL!S42</f>
        <v>0</v>
      </c>
      <c r="AK42" s="34">
        <f>RTM_IEX!M42</f>
        <v>0.1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4.84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14.438986999999999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0.18109549079999998</v>
      </c>
      <c r="AD43">
        <f t="shared" si="1"/>
        <v>21.377891509199998</v>
      </c>
      <c r="AE43">
        <v>0</v>
      </c>
      <c r="AF43" s="24"/>
      <c r="AG43">
        <f t="shared" si="2"/>
        <v>21.377891509199998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7.12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14.438986999999999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0.16412749079999997</v>
      </c>
      <c r="AD44">
        <f t="shared" si="1"/>
        <v>19.3748595092</v>
      </c>
      <c r="AE44">
        <v>0</v>
      </c>
      <c r="AF44" s="24"/>
      <c r="AG44">
        <f t="shared" si="2"/>
        <v>19.3748595092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5.0999999999999996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14.438986999999999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0.14799949079999997</v>
      </c>
      <c r="AD45">
        <f t="shared" si="1"/>
        <v>17.4709875092</v>
      </c>
      <c r="AE45">
        <v>0</v>
      </c>
      <c r="AF45" s="24"/>
      <c r="AG45">
        <f t="shared" si="2"/>
        <v>17.4709875092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3.18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14.438986999999999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0.14959549079999998</v>
      </c>
      <c r="AD46">
        <f t="shared" si="1"/>
        <v>17.659391509199999</v>
      </c>
      <c r="AE46">
        <v>0</v>
      </c>
      <c r="AF46" s="24"/>
      <c r="AG46">
        <f t="shared" si="2"/>
        <v>17.659391509199999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3.37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14.438986999999999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1.1599999999999999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0.15119149079999999</v>
      </c>
      <c r="AD47">
        <f t="shared" si="1"/>
        <v>17.847795509200001</v>
      </c>
      <c r="AE47">
        <v>0</v>
      </c>
      <c r="AF47" s="24"/>
      <c r="AG47">
        <f t="shared" si="2"/>
        <v>17.847795509200001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14.438986999999999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5.97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0.17143549079999998</v>
      </c>
      <c r="AD48">
        <f t="shared" si="1"/>
        <v>20.237551509199999</v>
      </c>
      <c r="AE48">
        <v>0</v>
      </c>
      <c r="AF48" s="24"/>
      <c r="AG48">
        <f t="shared" si="2"/>
        <v>20.237551509199999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14.438986999999999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5.49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0.16740349079999997</v>
      </c>
      <c r="AD49">
        <f t="shared" si="1"/>
        <v>19.761583509199998</v>
      </c>
      <c r="AE49">
        <v>0</v>
      </c>
      <c r="AF49" s="24"/>
      <c r="AG49">
        <f t="shared" si="2"/>
        <v>19.761583509199998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14.438986999999999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6.45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0.17546749079999999</v>
      </c>
      <c r="AD50">
        <f t="shared" si="1"/>
        <v>20.713519509200001</v>
      </c>
      <c r="AE50">
        <v>0</v>
      </c>
      <c r="AF50" s="24"/>
      <c r="AG50">
        <f t="shared" si="2"/>
        <v>20.713519509200001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14.438986999999999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6.55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0.17630749079999997</v>
      </c>
      <c r="AD51">
        <f t="shared" si="1"/>
        <v>20.812679509199999</v>
      </c>
      <c r="AE51">
        <v>0</v>
      </c>
      <c r="AF51" s="24"/>
      <c r="AG51">
        <f t="shared" si="2"/>
        <v>20.812679509199999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14.438986999999999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9.91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0.20453149079999999</v>
      </c>
      <c r="AD52">
        <f t="shared" si="1"/>
        <v>24.1444555092</v>
      </c>
      <c r="AE52">
        <v>0</v>
      </c>
      <c r="AF52" s="24"/>
      <c r="AG52">
        <f t="shared" si="2"/>
        <v>24.1444555092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14.438986999999999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7.99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0.18840349079999999</v>
      </c>
      <c r="AD53">
        <f t="shared" si="1"/>
        <v>22.2405835092</v>
      </c>
      <c r="AE53">
        <v>0</v>
      </c>
      <c r="AF53" s="24"/>
      <c r="AG53">
        <f t="shared" si="2"/>
        <v>22.2405835092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14.438986999999999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7.89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0.18756349079999998</v>
      </c>
      <c r="AD54">
        <f t="shared" si="1"/>
        <v>22.141423509199999</v>
      </c>
      <c r="AE54">
        <v>0</v>
      </c>
      <c r="AF54" s="24"/>
      <c r="AG54">
        <f t="shared" si="2"/>
        <v>22.141423509199999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14.438986999999999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5.78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0.18042349079999997</v>
      </c>
      <c r="AD55">
        <f t="shared" si="1"/>
        <v>21.298563509200001</v>
      </c>
      <c r="AE55">
        <v>0</v>
      </c>
      <c r="AF55" s="24"/>
      <c r="AG55">
        <f t="shared" si="2"/>
        <v>21.298563509200001</v>
      </c>
      <c r="AI55" s="34">
        <f>PXIL!M55</f>
        <v>0</v>
      </c>
      <c r="AJ55" s="34">
        <f>PXIL!S55</f>
        <v>0</v>
      </c>
      <c r="AK55" s="34">
        <f>RTM_IEX!M55</f>
        <v>0.1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1.1599999999999999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14.438986999999999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7.51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0.19823149079999999</v>
      </c>
      <c r="AD56">
        <f t="shared" si="1"/>
        <v>23.4007555092</v>
      </c>
      <c r="AE56">
        <v>0</v>
      </c>
      <c r="AF56" s="24"/>
      <c r="AG56">
        <f t="shared" si="2"/>
        <v>23.4007555092</v>
      </c>
      <c r="AI56" s="34">
        <f>PXIL!M56</f>
        <v>0</v>
      </c>
      <c r="AJ56" s="34">
        <f>PXIL!S56</f>
        <v>0</v>
      </c>
      <c r="AK56" s="34">
        <f>RTM_IEX!M56</f>
        <v>0.1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1.55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14.438986999999999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8.76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0.21049549079999999</v>
      </c>
      <c r="AD57">
        <f t="shared" si="1"/>
        <v>24.848491509200002</v>
      </c>
      <c r="AE57">
        <v>0</v>
      </c>
      <c r="AF57" s="24"/>
      <c r="AG57">
        <f t="shared" si="2"/>
        <v>24.848491509200002</v>
      </c>
      <c r="AI57" s="34">
        <f>PXIL!M57</f>
        <v>0</v>
      </c>
      <c r="AJ57" s="34">
        <f>PXIL!S57</f>
        <v>0</v>
      </c>
      <c r="AK57" s="34">
        <f>RTM_IEX!M57</f>
        <v>0.1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1.76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14.438986999999999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10.68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0.23141149079999995</v>
      </c>
      <c r="AD58">
        <f t="shared" si="1"/>
        <v>27.317575509199997</v>
      </c>
      <c r="AE58">
        <v>0</v>
      </c>
      <c r="AF58" s="24"/>
      <c r="AG58">
        <f t="shared" si="2"/>
        <v>27.317575509199997</v>
      </c>
      <c r="AI58" s="34">
        <f>PXIL!M58</f>
        <v>0</v>
      </c>
      <c r="AJ58" s="34">
        <f>PXIL!S58</f>
        <v>0</v>
      </c>
      <c r="AK58" s="34">
        <f>RTM_IEX!M58</f>
        <v>0.1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2.33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14.438986999999999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9.43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0.21704749079999996</v>
      </c>
      <c r="AD59">
        <f t="shared" si="1"/>
        <v>25.621939509200001</v>
      </c>
      <c r="AE59">
        <v>0</v>
      </c>
      <c r="AF59" s="24"/>
      <c r="AG59">
        <f t="shared" si="2"/>
        <v>25.621939509200001</v>
      </c>
      <c r="AI59" s="34">
        <f>PXIL!M59</f>
        <v>0</v>
      </c>
      <c r="AJ59" s="34">
        <f>PXIL!S59</f>
        <v>0</v>
      </c>
      <c r="AK59" s="34">
        <f>RTM_IEX!M59</f>
        <v>0.1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1.87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14.438986999999999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8.4700000000000006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0.20318749080000001</v>
      </c>
      <c r="AD60">
        <f t="shared" si="1"/>
        <v>23.9857995092</v>
      </c>
      <c r="AE60">
        <v>0</v>
      </c>
      <c r="AF60" s="24"/>
      <c r="AG60">
        <f t="shared" si="2"/>
        <v>23.9857995092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1.18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14.438986999999999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6.64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0.18647149079999997</v>
      </c>
      <c r="AD61">
        <f t="shared" si="1"/>
        <v>22.0125155092</v>
      </c>
      <c r="AE61">
        <v>0</v>
      </c>
      <c r="AF61" s="24"/>
      <c r="AG61">
        <f t="shared" si="2"/>
        <v>22.0125155092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1.1200000000000001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14.438986999999999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7.99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0.19629949079999998</v>
      </c>
      <c r="AD62">
        <f t="shared" si="1"/>
        <v>23.172687509199999</v>
      </c>
      <c r="AE62">
        <v>0</v>
      </c>
      <c r="AF62" s="24"/>
      <c r="AG62">
        <f t="shared" si="2"/>
        <v>23.172687509199999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0.94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14.438986999999999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0.17706349079999997</v>
      </c>
      <c r="AD63">
        <f t="shared" si="1"/>
        <v>20.9019235092</v>
      </c>
      <c r="AE63">
        <v>0</v>
      </c>
      <c r="AF63" s="24"/>
      <c r="AG63">
        <f t="shared" si="2"/>
        <v>20.9019235092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6.64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14.438986999999999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0.18596749079999997</v>
      </c>
      <c r="AD64">
        <f t="shared" si="1"/>
        <v>21.953019509200001</v>
      </c>
      <c r="AE64">
        <v>0</v>
      </c>
      <c r="AF64" s="24"/>
      <c r="AG64">
        <f t="shared" si="2"/>
        <v>21.953019509200001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7.7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14.438986999999999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0.20864749079999997</v>
      </c>
      <c r="AD65">
        <f t="shared" si="1"/>
        <v>24.630339509199999</v>
      </c>
      <c r="AE65">
        <v>0</v>
      </c>
      <c r="AF65" s="24"/>
      <c r="AG65">
        <f t="shared" si="2"/>
        <v>24.630339509199999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10.4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14.438986999999999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0.20696749079999999</v>
      </c>
      <c r="AD66">
        <f t="shared" si="1"/>
        <v>24.4320195092</v>
      </c>
      <c r="AE66">
        <v>0</v>
      </c>
      <c r="AF66" s="24"/>
      <c r="AG66">
        <f t="shared" si="2"/>
        <v>24.4320195092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10.199999999999999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14.438986999999999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0.20049949079999996</v>
      </c>
      <c r="AD67">
        <f t="shared" si="1"/>
        <v>23.668487509199998</v>
      </c>
      <c r="AE67">
        <v>0</v>
      </c>
      <c r="AF67" s="24"/>
      <c r="AG67">
        <f t="shared" si="2"/>
        <v>23.668487509199998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9.43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14.438986999999999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0.21746749079999997</v>
      </c>
      <c r="AD68">
        <f t="shared" ref="AD68:AD98" si="4">SUM(B68:AB68,AI68:AV68)-AC68</f>
        <v>25.671519509199999</v>
      </c>
      <c r="AE68">
        <v>0</v>
      </c>
      <c r="AF68" s="24"/>
      <c r="AG68">
        <f t="shared" ref="AG68:AG98" si="5">SUM(AD68:AF68)</f>
        <v>25.671519509199999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11.45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14.438986999999999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0.22880749079999999</v>
      </c>
      <c r="AD69">
        <f t="shared" si="4"/>
        <v>27.0101795092</v>
      </c>
      <c r="AE69">
        <v>0</v>
      </c>
      <c r="AF69" s="24"/>
      <c r="AG69">
        <f t="shared" si="5"/>
        <v>27.0101795092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12.8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14.438986999999999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0.21024349079999999</v>
      </c>
      <c r="AD70">
        <f t="shared" si="4"/>
        <v>24.818743509200001</v>
      </c>
      <c r="AE70">
        <v>0</v>
      </c>
      <c r="AF70" s="24"/>
      <c r="AG70">
        <f t="shared" si="5"/>
        <v>24.818743509200001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10.59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14.438986999999999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0.25551949079999997</v>
      </c>
      <c r="AD71">
        <f t="shared" si="4"/>
        <v>30.1634675092</v>
      </c>
      <c r="AE71">
        <v>0</v>
      </c>
      <c r="AF71" s="24"/>
      <c r="AG71">
        <f t="shared" si="5"/>
        <v>30.1634675092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15.98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14.438986999999999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0.23208349079999996</v>
      </c>
      <c r="AD72">
        <f t="shared" si="4"/>
        <v>27.396903509199998</v>
      </c>
      <c r="AE72">
        <v>0</v>
      </c>
      <c r="AF72" s="24"/>
      <c r="AG72">
        <f t="shared" si="5"/>
        <v>27.396903509199998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13.19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14.438986999999999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0.20696749079999999</v>
      </c>
      <c r="AD73">
        <f t="shared" si="4"/>
        <v>24.4320195092</v>
      </c>
      <c r="AE73">
        <v>0</v>
      </c>
      <c r="AF73" s="24"/>
      <c r="AG73">
        <f t="shared" si="5"/>
        <v>24.4320195092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10.199999999999999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14.438986999999999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0.21301549079999998</v>
      </c>
      <c r="AD74">
        <f t="shared" si="4"/>
        <v>25.145971509199999</v>
      </c>
      <c r="AE74">
        <v>0</v>
      </c>
      <c r="AF74" s="24"/>
      <c r="AG74">
        <f t="shared" si="5"/>
        <v>25.145971509199999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8.32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14.438986999999999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6.74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0.24350749079999998</v>
      </c>
      <c r="AD75">
        <f t="shared" si="4"/>
        <v>28.745479509200003</v>
      </c>
      <c r="AE75">
        <v>0</v>
      </c>
      <c r="AF75" s="24"/>
      <c r="AG75">
        <f t="shared" si="5"/>
        <v>28.745479509200003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7.71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14.438986999999999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2.86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0.24392749079999998</v>
      </c>
      <c r="AD76">
        <f t="shared" si="4"/>
        <v>28.795059509199998</v>
      </c>
      <c r="AE76">
        <v>0</v>
      </c>
      <c r="AF76" s="24"/>
      <c r="AG76">
        <f t="shared" si="5"/>
        <v>28.795059509199998</v>
      </c>
      <c r="AI76" s="34">
        <f>PXIL!M76</f>
        <v>0</v>
      </c>
      <c r="AJ76" s="34">
        <f>PXIL!S76</f>
        <v>0</v>
      </c>
      <c r="AK76" s="34">
        <f>RTM_IEX!M76</f>
        <v>11.74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14.438986999999999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0.20856349079999997</v>
      </c>
      <c r="AD77">
        <f t="shared" si="4"/>
        <v>24.620423509199998</v>
      </c>
      <c r="AE77">
        <v>0</v>
      </c>
      <c r="AF77" s="24"/>
      <c r="AG77">
        <f t="shared" si="5"/>
        <v>24.620423509199998</v>
      </c>
      <c r="AI77" s="34">
        <f>PXIL!M77</f>
        <v>0</v>
      </c>
      <c r="AJ77" s="34">
        <f>PXIL!S77</f>
        <v>0</v>
      </c>
      <c r="AK77" s="34">
        <f>RTM_IEX!M77</f>
        <v>10.39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14.438986999999999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0.19369549079999998</v>
      </c>
      <c r="AD78">
        <f t="shared" si="4"/>
        <v>22.865291509199999</v>
      </c>
      <c r="AE78">
        <v>0</v>
      </c>
      <c r="AF78" s="24"/>
      <c r="AG78">
        <f t="shared" si="5"/>
        <v>22.865291509199999</v>
      </c>
      <c r="AI78" s="34">
        <f>PXIL!M78</f>
        <v>0</v>
      </c>
      <c r="AJ78" s="34">
        <f>PXIL!S78</f>
        <v>0</v>
      </c>
      <c r="AK78" s="34">
        <f>RTM_IEX!M78</f>
        <v>8.6199999999999992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14.438986999999999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0.1670674908</v>
      </c>
      <c r="AD79">
        <f t="shared" si="4"/>
        <v>19.721919509199999</v>
      </c>
      <c r="AE79">
        <v>0</v>
      </c>
      <c r="AF79" s="24"/>
      <c r="AG79">
        <f t="shared" si="5"/>
        <v>19.721919509199999</v>
      </c>
      <c r="AI79" s="34">
        <f>PXIL!M79</f>
        <v>0</v>
      </c>
      <c r="AJ79" s="34">
        <f>PXIL!S79</f>
        <v>0</v>
      </c>
      <c r="AK79" s="34">
        <f>RTM_IEX!M79</f>
        <v>5.45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14.438986999999999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0.15908749079999998</v>
      </c>
      <c r="AD80">
        <f t="shared" si="4"/>
        <v>18.779899509199996</v>
      </c>
      <c r="AE80">
        <v>0</v>
      </c>
      <c r="AF80" s="24"/>
      <c r="AG80">
        <f t="shared" si="5"/>
        <v>18.779899509199996</v>
      </c>
      <c r="AI80" s="34">
        <f>PXIL!M80</f>
        <v>0</v>
      </c>
      <c r="AJ80" s="34">
        <f>PXIL!S80</f>
        <v>0</v>
      </c>
      <c r="AK80" s="34">
        <f>RTM_IEX!M80</f>
        <v>4.5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14.438986999999999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0.18285949079999997</v>
      </c>
      <c r="AD81">
        <f t="shared" si="4"/>
        <v>21.586127509200001</v>
      </c>
      <c r="AE81">
        <v>0</v>
      </c>
      <c r="AF81" s="24"/>
      <c r="AG81">
        <f t="shared" si="5"/>
        <v>21.586127509200001</v>
      </c>
      <c r="AI81" s="34">
        <f>PXIL!M81</f>
        <v>0</v>
      </c>
      <c r="AJ81" s="34">
        <f>PXIL!S81</f>
        <v>0</v>
      </c>
      <c r="AK81" s="34">
        <f>RTM_IEX!M81</f>
        <v>7.33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14.438986999999999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0.19856749079999997</v>
      </c>
      <c r="AD82">
        <f t="shared" si="4"/>
        <v>23.440419509200002</v>
      </c>
      <c r="AE82">
        <v>0</v>
      </c>
      <c r="AF82" s="24"/>
      <c r="AG82">
        <f t="shared" si="5"/>
        <v>23.440419509200002</v>
      </c>
      <c r="AI82" s="34">
        <f>PXIL!M82</f>
        <v>0</v>
      </c>
      <c r="AJ82" s="34">
        <f>PXIL!S82</f>
        <v>0</v>
      </c>
      <c r="AK82" s="34">
        <f>RTM_IEX!M82</f>
        <v>9.1999999999999993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14.438986999999999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0.23930749079999997</v>
      </c>
      <c r="AD83">
        <f t="shared" si="4"/>
        <v>28.2496795092</v>
      </c>
      <c r="AE83">
        <v>0</v>
      </c>
      <c r="AF83" s="24"/>
      <c r="AG83">
        <f t="shared" si="5"/>
        <v>28.2496795092</v>
      </c>
      <c r="AI83" s="34">
        <f>PXIL!M83</f>
        <v>0</v>
      </c>
      <c r="AJ83" s="34">
        <f>PXIL!S83</f>
        <v>0</v>
      </c>
      <c r="AK83" s="34">
        <f>RTM_IEX!M83</f>
        <v>14.05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14.438986999999999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0.24501949079999996</v>
      </c>
      <c r="AD84">
        <f t="shared" si="4"/>
        <v>28.923967509200001</v>
      </c>
      <c r="AE84">
        <v>0</v>
      </c>
      <c r="AF84" s="24"/>
      <c r="AG84">
        <f t="shared" si="5"/>
        <v>28.923967509200001</v>
      </c>
      <c r="AI84" s="34">
        <f>PXIL!M84</f>
        <v>0</v>
      </c>
      <c r="AJ84" s="34">
        <f>PXIL!S84</f>
        <v>0</v>
      </c>
      <c r="AK84" s="34">
        <f>RTM_IEX!M84</f>
        <v>14.73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17.137937999999998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0.26441467919999995</v>
      </c>
      <c r="AD85">
        <f t="shared" si="4"/>
        <v>31.213523320799997</v>
      </c>
      <c r="AE85">
        <v>0</v>
      </c>
      <c r="AF85" s="24"/>
      <c r="AG85">
        <f t="shared" si="5"/>
        <v>31.213523320799997</v>
      </c>
      <c r="AI85" s="34">
        <f>PXIL!M85</f>
        <v>0</v>
      </c>
      <c r="AJ85" s="34">
        <f>PXIL!S85</f>
        <v>0</v>
      </c>
      <c r="AK85" s="34">
        <f>RTM_IEX!M85</f>
        <v>14.34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17.137937999999998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0.24828667919999997</v>
      </c>
      <c r="AD86">
        <f t="shared" si="4"/>
        <v>29.3096513208</v>
      </c>
      <c r="AE86">
        <v>0</v>
      </c>
      <c r="AF86" s="24"/>
      <c r="AG86">
        <f t="shared" si="5"/>
        <v>29.3096513208</v>
      </c>
      <c r="AI86" s="34">
        <f>PXIL!M86</f>
        <v>0</v>
      </c>
      <c r="AJ86" s="34">
        <f>PXIL!S86</f>
        <v>0</v>
      </c>
      <c r="AK86" s="34">
        <f>RTM_IEX!M86</f>
        <v>12.42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17.137937999999998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0.21107467919999995</v>
      </c>
      <c r="AD87">
        <f t="shared" si="4"/>
        <v>24.916863320800001</v>
      </c>
      <c r="AE87">
        <v>0</v>
      </c>
      <c r="AF87" s="24"/>
      <c r="AG87">
        <f t="shared" si="5"/>
        <v>24.916863320800001</v>
      </c>
      <c r="AI87" s="34">
        <f>PXIL!M87</f>
        <v>0</v>
      </c>
      <c r="AJ87" s="34">
        <f>PXIL!S87</f>
        <v>0</v>
      </c>
      <c r="AK87" s="34">
        <f>RTM_IEX!M87</f>
        <v>7.99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18.521571999999999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0.20329320479999999</v>
      </c>
      <c r="AD88">
        <f t="shared" si="4"/>
        <v>23.998278795199997</v>
      </c>
      <c r="AE88">
        <v>0</v>
      </c>
      <c r="AF88" s="24"/>
      <c r="AG88">
        <f t="shared" si="5"/>
        <v>23.998278795199997</v>
      </c>
      <c r="AI88" s="34">
        <f>PXIL!M88</f>
        <v>0</v>
      </c>
      <c r="AJ88" s="34">
        <f>PXIL!S88</f>
        <v>0</v>
      </c>
      <c r="AK88" s="34">
        <f>RTM_IEX!M88</f>
        <v>5.68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19.253733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0.20700735719999996</v>
      </c>
      <c r="AD89">
        <f t="shared" si="4"/>
        <v>24.436725642800003</v>
      </c>
      <c r="AE89">
        <v>0</v>
      </c>
      <c r="AF89" s="24"/>
      <c r="AG89">
        <f t="shared" si="5"/>
        <v>24.436725642800003</v>
      </c>
      <c r="AI89" s="34">
        <f>PXIL!M89</f>
        <v>0</v>
      </c>
      <c r="AJ89" s="34">
        <f>PXIL!S89</f>
        <v>0</v>
      </c>
      <c r="AK89" s="34">
        <f>RTM_IEX!M89</f>
        <v>5.39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19.253733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0.20053935719999999</v>
      </c>
      <c r="AD90">
        <f t="shared" si="4"/>
        <v>23.673193642800001</v>
      </c>
      <c r="AE90">
        <v>0</v>
      </c>
      <c r="AF90" s="24"/>
      <c r="AG90">
        <f t="shared" si="5"/>
        <v>23.673193642800001</v>
      </c>
      <c r="AI90" s="34">
        <f>PXIL!M90</f>
        <v>0</v>
      </c>
      <c r="AJ90" s="34">
        <f>PXIL!S90</f>
        <v>0</v>
      </c>
      <c r="AK90" s="34">
        <f>RTM_IEX!M90</f>
        <v>4.62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19.253733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0.19566735719999998</v>
      </c>
      <c r="AD91">
        <f t="shared" si="4"/>
        <v>23.098065642799998</v>
      </c>
      <c r="AE91">
        <v>0</v>
      </c>
      <c r="AF91" s="24"/>
      <c r="AG91">
        <f t="shared" si="5"/>
        <v>23.098065642799998</v>
      </c>
      <c r="AI91" s="34">
        <f>PXIL!M91</f>
        <v>0</v>
      </c>
      <c r="AJ91" s="34">
        <f>PXIL!S91</f>
        <v>0</v>
      </c>
      <c r="AK91" s="34">
        <f>RTM_IEX!M91</f>
        <v>4.04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19.253733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0.22582335719999996</v>
      </c>
      <c r="AD92">
        <f t="shared" si="4"/>
        <v>26.6579096428</v>
      </c>
      <c r="AE92">
        <v>0</v>
      </c>
      <c r="AF92" s="24"/>
      <c r="AG92">
        <f t="shared" si="5"/>
        <v>26.6579096428</v>
      </c>
      <c r="AI92" s="34">
        <f>PXIL!M92</f>
        <v>0</v>
      </c>
      <c r="AJ92" s="34">
        <f>PXIL!S92</f>
        <v>0</v>
      </c>
      <c r="AK92" s="34">
        <f>RTM_IEX!M92</f>
        <v>7.32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0.31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19.253733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2.57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0.21246735720000001</v>
      </c>
      <c r="AD93">
        <f t="shared" si="4"/>
        <v>25.081265642799998</v>
      </c>
      <c r="AE93">
        <v>0</v>
      </c>
      <c r="AF93" s="24"/>
      <c r="AG93">
        <f t="shared" si="5"/>
        <v>25.081265642799998</v>
      </c>
      <c r="AI93" s="34">
        <f>PXIL!M93</f>
        <v>0</v>
      </c>
      <c r="AJ93" s="34">
        <f>PXIL!S93</f>
        <v>0</v>
      </c>
      <c r="AK93" s="34">
        <f>RTM_IEX!M93</f>
        <v>2.98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0.49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19.253733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0.19734735719999999</v>
      </c>
      <c r="AD94">
        <f t="shared" si="4"/>
        <v>23.296385642799997</v>
      </c>
      <c r="AE94">
        <v>0</v>
      </c>
      <c r="AF94" s="24"/>
      <c r="AG94">
        <f t="shared" si="5"/>
        <v>23.296385642799997</v>
      </c>
      <c r="AI94" s="34">
        <f>PXIL!M94</f>
        <v>0</v>
      </c>
      <c r="AJ94" s="34">
        <f>PXIL!S94</f>
        <v>0</v>
      </c>
      <c r="AK94" s="34">
        <f>RTM_IEX!M94</f>
        <v>4.24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19.253733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0.19432335719999999</v>
      </c>
      <c r="AD95">
        <f t="shared" si="4"/>
        <v>22.939409642800005</v>
      </c>
      <c r="AE95">
        <v>0</v>
      </c>
      <c r="AF95" s="24"/>
      <c r="AG95">
        <f t="shared" si="5"/>
        <v>22.939409642800005</v>
      </c>
      <c r="AI95" s="34">
        <f>PXIL!M95</f>
        <v>0</v>
      </c>
      <c r="AJ95" s="34">
        <f>PXIL!S95</f>
        <v>0</v>
      </c>
      <c r="AK95" s="34">
        <f>RTM_IEX!M95</f>
        <v>2.12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1.76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19.253733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0.19440735719999996</v>
      </c>
      <c r="AD96">
        <f t="shared" si="4"/>
        <v>22.949325642800002</v>
      </c>
      <c r="AE96">
        <v>0</v>
      </c>
      <c r="AF96" s="24"/>
      <c r="AG96">
        <f t="shared" si="5"/>
        <v>22.949325642800002</v>
      </c>
      <c r="AI96" s="34">
        <f>PXIL!M96</f>
        <v>0</v>
      </c>
      <c r="AJ96" s="34">
        <f>PXIL!S96</f>
        <v>0</v>
      </c>
      <c r="AK96" s="34">
        <f>RTM_IEX!M96</f>
        <v>1.83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2.06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19.253733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0.19037535719999998</v>
      </c>
      <c r="AD97">
        <f t="shared" si="4"/>
        <v>22.4733576428</v>
      </c>
      <c r="AE97">
        <v>0</v>
      </c>
      <c r="AF97" s="24"/>
      <c r="AG97">
        <f t="shared" si="5"/>
        <v>22.4733576428</v>
      </c>
      <c r="AI97" s="34">
        <f>PXIL!M97</f>
        <v>0</v>
      </c>
      <c r="AJ97" s="34">
        <f>PXIL!S97</f>
        <v>0</v>
      </c>
      <c r="AK97" s="34">
        <f>RTM_IEX!M97</f>
        <v>1.25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2.16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18.195834999999999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0.17972501399999996</v>
      </c>
      <c r="AD98">
        <f t="shared" si="4"/>
        <v>21.216109985999999</v>
      </c>
      <c r="AE98">
        <v>0</v>
      </c>
      <c r="AF98" s="24"/>
      <c r="AG98">
        <f t="shared" si="5"/>
        <v>21.216109985999999</v>
      </c>
      <c r="AI98" s="34">
        <f>PXIL!M98</f>
        <v>0</v>
      </c>
      <c r="AJ98" s="34">
        <f>PXIL!S98</f>
        <v>0</v>
      </c>
      <c r="AK98" s="34">
        <f>RTM_IEX!M98</f>
        <v>0.96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2.2400000000000002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0.36135293800000012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6.9392499999999996E-2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4.5560586791999992E-3</v>
      </c>
      <c r="AD99">
        <f t="shared" si="6"/>
        <v>0.5378318793207999</v>
      </c>
      <c r="AE99">
        <f t="shared" ref="AE99:AT99" si="8">SUM(AE3:AE98)/4000</f>
        <v>0</v>
      </c>
      <c r="AG99">
        <f t="shared" si="8"/>
        <v>0.5378318793207999</v>
      </c>
      <c r="AI99">
        <f t="shared" si="8"/>
        <v>0</v>
      </c>
      <c r="AJ99">
        <f t="shared" si="8"/>
        <v>0</v>
      </c>
      <c r="AK99">
        <f t="shared" si="8"/>
        <v>4.7242500000000007E-2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6.4399999999999999E-2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45365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'[1]14'!B5</f>
        <v>270</v>
      </c>
      <c r="C3" s="16">
        <f>'[1]14'!C5</f>
        <v>0</v>
      </c>
      <c r="D3" s="16">
        <f>'[1]14'!D5</f>
        <v>30</v>
      </c>
      <c r="E3" s="16">
        <f>'[1]14'!E5</f>
        <v>0</v>
      </c>
      <c r="F3" s="15">
        <f>SUM(B3:E3)</f>
        <v>300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270</v>
      </c>
      <c r="C4" s="16">
        <f>'[1]14'!C6</f>
        <v>0</v>
      </c>
      <c r="D4" s="16">
        <f>'[1]14'!D6</f>
        <v>30</v>
      </c>
      <c r="E4" s="16">
        <f>'[1]14'!E6</f>
        <v>0</v>
      </c>
      <c r="F4" s="15">
        <f>SUM(B4:E4)</f>
        <v>300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270</v>
      </c>
      <c r="C5" s="16">
        <f>'[1]14'!C7</f>
        <v>0</v>
      </c>
      <c r="D5" s="16">
        <f>'[1]14'!D7</f>
        <v>30</v>
      </c>
      <c r="E5" s="16">
        <f>'[1]14'!E7</f>
        <v>0</v>
      </c>
      <c r="F5" s="15">
        <f t="shared" ref="F5:F68" si="6">SUM(B5:E5)</f>
        <v>300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'[1]14'!B8</f>
        <v>270</v>
      </c>
      <c r="C6" s="16">
        <f>'[1]14'!C8</f>
        <v>0</v>
      </c>
      <c r="D6" s="16">
        <f>'[1]14'!D8</f>
        <v>30</v>
      </c>
      <c r="E6" s="16">
        <f>'[1]14'!E8</f>
        <v>0</v>
      </c>
      <c r="F6" s="15">
        <f t="shared" si="6"/>
        <v>300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270</v>
      </c>
      <c r="C7" s="16">
        <f>'[1]14'!C9</f>
        <v>0</v>
      </c>
      <c r="D7" s="16">
        <f>'[1]14'!D9</f>
        <v>30</v>
      </c>
      <c r="E7" s="16">
        <f>'[1]14'!E9</f>
        <v>0</v>
      </c>
      <c r="F7" s="15">
        <f t="shared" si="6"/>
        <v>300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270</v>
      </c>
      <c r="C8" s="16">
        <f>'[1]14'!C10</f>
        <v>0</v>
      </c>
      <c r="D8" s="16">
        <f>'[1]14'!D10</f>
        <v>30</v>
      </c>
      <c r="E8" s="16">
        <f>'[1]14'!E10</f>
        <v>0</v>
      </c>
      <c r="F8" s="15">
        <f t="shared" si="6"/>
        <v>300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270</v>
      </c>
      <c r="C9" s="16">
        <f>'[1]14'!C11</f>
        <v>0</v>
      </c>
      <c r="D9" s="16">
        <f>'[1]14'!D11</f>
        <v>30</v>
      </c>
      <c r="E9" s="16">
        <f>'[1]14'!E11</f>
        <v>0</v>
      </c>
      <c r="F9" s="15">
        <f t="shared" si="6"/>
        <v>300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270</v>
      </c>
      <c r="C10" s="16">
        <f>'[1]14'!C12</f>
        <v>0</v>
      </c>
      <c r="D10" s="16">
        <f>'[1]14'!D12</f>
        <v>30</v>
      </c>
      <c r="E10" s="16">
        <f>'[1]14'!E12</f>
        <v>0</v>
      </c>
      <c r="F10" s="15">
        <f t="shared" si="6"/>
        <v>300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270</v>
      </c>
      <c r="C11" s="16">
        <f>'[1]14'!C13</f>
        <v>0</v>
      </c>
      <c r="D11" s="16">
        <f>'[1]14'!D13</f>
        <v>30</v>
      </c>
      <c r="E11" s="16">
        <f>'[1]14'!E13</f>
        <v>0</v>
      </c>
      <c r="F11" s="15">
        <f t="shared" si="6"/>
        <v>300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270</v>
      </c>
      <c r="C12" s="16">
        <f>'[1]14'!C14</f>
        <v>0</v>
      </c>
      <c r="D12" s="16">
        <f>'[1]14'!D14</f>
        <v>30</v>
      </c>
      <c r="E12" s="16">
        <f>'[1]14'!E14</f>
        <v>0</v>
      </c>
      <c r="F12" s="15">
        <f t="shared" si="6"/>
        <v>300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270</v>
      </c>
      <c r="C13" s="16">
        <f>'[1]14'!C15</f>
        <v>0</v>
      </c>
      <c r="D13" s="16">
        <f>'[1]14'!D15</f>
        <v>30</v>
      </c>
      <c r="E13" s="16">
        <f>'[1]14'!E15</f>
        <v>0</v>
      </c>
      <c r="F13" s="15">
        <f t="shared" si="6"/>
        <v>300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270</v>
      </c>
      <c r="C14" s="16">
        <f>'[1]14'!C16</f>
        <v>0</v>
      </c>
      <c r="D14" s="16">
        <f>'[1]14'!D16</f>
        <v>30</v>
      </c>
      <c r="E14" s="16">
        <f>'[1]14'!E16</f>
        <v>0</v>
      </c>
      <c r="F14" s="15">
        <f t="shared" si="6"/>
        <v>300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270</v>
      </c>
      <c r="C15" s="16">
        <f>'[1]14'!C17</f>
        <v>0</v>
      </c>
      <c r="D15" s="16">
        <f>'[1]14'!D17</f>
        <v>30</v>
      </c>
      <c r="E15" s="16">
        <f>'[1]14'!E17</f>
        <v>0</v>
      </c>
      <c r="F15" s="15">
        <f t="shared" si="6"/>
        <v>300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270</v>
      </c>
      <c r="C16" s="16">
        <f>'[1]14'!C18</f>
        <v>0</v>
      </c>
      <c r="D16" s="16">
        <f>'[1]14'!D18</f>
        <v>30</v>
      </c>
      <c r="E16" s="16">
        <f>'[1]14'!E18</f>
        <v>0</v>
      </c>
      <c r="F16" s="15">
        <f t="shared" si="6"/>
        <v>300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270</v>
      </c>
      <c r="C17" s="16">
        <f>'[1]14'!C19</f>
        <v>0</v>
      </c>
      <c r="D17" s="16">
        <f>'[1]14'!D19</f>
        <v>30</v>
      </c>
      <c r="E17" s="16">
        <f>'[1]14'!E19</f>
        <v>0</v>
      </c>
      <c r="F17" s="15">
        <f t="shared" si="6"/>
        <v>300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270</v>
      </c>
      <c r="C18" s="16">
        <f>'[1]14'!C20</f>
        <v>0</v>
      </c>
      <c r="D18" s="16">
        <f>'[1]14'!D20</f>
        <v>30</v>
      </c>
      <c r="E18" s="16">
        <f>'[1]14'!E20</f>
        <v>0</v>
      </c>
      <c r="F18" s="15">
        <f t="shared" si="6"/>
        <v>300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270</v>
      </c>
      <c r="C19" s="16">
        <f>'[1]14'!C21</f>
        <v>0</v>
      </c>
      <c r="D19" s="16">
        <f>'[1]14'!D21</f>
        <v>30</v>
      </c>
      <c r="E19" s="16">
        <f>'[1]14'!E21</f>
        <v>0</v>
      </c>
      <c r="F19" s="15">
        <f t="shared" si="6"/>
        <v>300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270</v>
      </c>
      <c r="C20" s="16">
        <f>'[1]14'!C22</f>
        <v>0</v>
      </c>
      <c r="D20" s="16">
        <f>'[1]14'!D22</f>
        <v>30</v>
      </c>
      <c r="E20" s="16">
        <f>'[1]14'!E22</f>
        <v>0</v>
      </c>
      <c r="F20" s="15">
        <f t="shared" si="6"/>
        <v>300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270</v>
      </c>
      <c r="C21" s="16">
        <f>'[1]14'!C23</f>
        <v>0</v>
      </c>
      <c r="D21" s="16">
        <f>'[1]14'!D23</f>
        <v>30</v>
      </c>
      <c r="E21" s="16">
        <f>'[1]14'!E23</f>
        <v>0</v>
      </c>
      <c r="F21" s="15">
        <f t="shared" si="6"/>
        <v>300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270</v>
      </c>
      <c r="C22" s="16">
        <f>'[1]14'!C24</f>
        <v>0</v>
      </c>
      <c r="D22" s="16">
        <f>'[1]14'!D24</f>
        <v>30</v>
      </c>
      <c r="E22" s="16">
        <f>'[1]14'!E24</f>
        <v>0</v>
      </c>
      <c r="F22" s="15">
        <f t="shared" si="6"/>
        <v>300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270</v>
      </c>
      <c r="C23" s="16">
        <f>'[1]14'!C25</f>
        <v>0</v>
      </c>
      <c r="D23" s="16">
        <f>'[1]14'!D25</f>
        <v>30</v>
      </c>
      <c r="E23" s="16">
        <f>'[1]14'!E25</f>
        <v>0</v>
      </c>
      <c r="F23" s="15">
        <f t="shared" si="6"/>
        <v>300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270</v>
      </c>
      <c r="C24" s="16">
        <f>'[1]14'!C26</f>
        <v>0</v>
      </c>
      <c r="D24" s="16">
        <f>'[1]14'!D26</f>
        <v>30</v>
      </c>
      <c r="E24" s="16">
        <f>'[1]14'!E26</f>
        <v>0</v>
      </c>
      <c r="F24" s="15">
        <f t="shared" si="6"/>
        <v>300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270</v>
      </c>
      <c r="C25" s="16">
        <f>'[1]14'!C27</f>
        <v>0</v>
      </c>
      <c r="D25" s="16">
        <f>'[1]14'!D27</f>
        <v>30</v>
      </c>
      <c r="E25" s="16">
        <f>'[1]14'!E27</f>
        <v>0</v>
      </c>
      <c r="F25" s="15">
        <f t="shared" si="6"/>
        <v>300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270</v>
      </c>
      <c r="C26" s="16">
        <f>'[1]14'!C28</f>
        <v>0</v>
      </c>
      <c r="D26" s="16">
        <f>'[1]14'!D28</f>
        <v>30</v>
      </c>
      <c r="E26" s="16">
        <f>'[1]14'!E28</f>
        <v>0</v>
      </c>
      <c r="F26" s="15">
        <f t="shared" si="6"/>
        <v>300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270</v>
      </c>
      <c r="C27" s="16">
        <f>'[1]14'!C29</f>
        <v>0</v>
      </c>
      <c r="D27" s="16">
        <f>'[1]14'!D29</f>
        <v>30</v>
      </c>
      <c r="E27" s="16">
        <f>'[1]14'!E29</f>
        <v>0</v>
      </c>
      <c r="F27" s="15">
        <f t="shared" si="6"/>
        <v>300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270</v>
      </c>
      <c r="C28" s="16">
        <f>'[1]14'!C30</f>
        <v>0</v>
      </c>
      <c r="D28" s="16">
        <f>'[1]14'!D30</f>
        <v>30</v>
      </c>
      <c r="E28" s="16">
        <f>'[1]14'!E30</f>
        <v>0</v>
      </c>
      <c r="F28" s="15">
        <f t="shared" si="6"/>
        <v>300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270</v>
      </c>
      <c r="C29" s="16">
        <f>'[1]14'!C31</f>
        <v>0</v>
      </c>
      <c r="D29" s="16">
        <f>'[1]14'!D31</f>
        <v>30</v>
      </c>
      <c r="E29" s="16">
        <f>'[1]14'!E31</f>
        <v>0</v>
      </c>
      <c r="F29" s="15">
        <f t="shared" si="6"/>
        <v>300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270</v>
      </c>
      <c r="C30" s="16">
        <f>'[1]14'!C32</f>
        <v>0</v>
      </c>
      <c r="D30" s="16">
        <f>'[1]14'!D32</f>
        <v>30</v>
      </c>
      <c r="E30" s="16">
        <f>'[1]14'!E32</f>
        <v>0</v>
      </c>
      <c r="F30" s="15">
        <f t="shared" si="6"/>
        <v>300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270</v>
      </c>
      <c r="C31" s="16">
        <f>'[1]14'!C33</f>
        <v>0</v>
      </c>
      <c r="D31" s="16">
        <f>'[1]14'!D33</f>
        <v>30</v>
      </c>
      <c r="E31" s="16">
        <f>'[1]14'!E33</f>
        <v>0</v>
      </c>
      <c r="F31" s="15">
        <f t="shared" si="6"/>
        <v>300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270</v>
      </c>
      <c r="C32" s="16">
        <f>'[1]14'!C34</f>
        <v>0</v>
      </c>
      <c r="D32" s="16">
        <f>'[1]14'!D34</f>
        <v>30</v>
      </c>
      <c r="E32" s="16">
        <f>'[1]14'!E34</f>
        <v>0</v>
      </c>
      <c r="F32" s="15">
        <f t="shared" si="6"/>
        <v>300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270</v>
      </c>
      <c r="C33" s="16">
        <f>'[1]14'!C35</f>
        <v>0</v>
      </c>
      <c r="D33" s="16">
        <f>'[1]14'!D35</f>
        <v>30</v>
      </c>
      <c r="E33" s="16">
        <f>'[1]14'!E35</f>
        <v>0</v>
      </c>
      <c r="F33" s="15">
        <f t="shared" si="6"/>
        <v>300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270</v>
      </c>
      <c r="C34" s="16">
        <f>'[1]14'!C36</f>
        <v>0</v>
      </c>
      <c r="D34" s="16">
        <f>'[1]14'!D36</f>
        <v>30</v>
      </c>
      <c r="E34" s="16">
        <f>'[1]14'!E36</f>
        <v>0</v>
      </c>
      <c r="F34" s="15">
        <f t="shared" si="6"/>
        <v>300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270</v>
      </c>
      <c r="C35" s="16">
        <f>'[1]14'!C37</f>
        <v>0</v>
      </c>
      <c r="D35" s="16">
        <f>'[1]14'!D37</f>
        <v>30</v>
      </c>
      <c r="E35" s="16">
        <f>'[1]14'!E37</f>
        <v>0</v>
      </c>
      <c r="F35" s="15">
        <f t="shared" si="6"/>
        <v>300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270</v>
      </c>
      <c r="C36" s="16">
        <f>'[1]14'!C38</f>
        <v>0</v>
      </c>
      <c r="D36" s="16">
        <f>'[1]14'!D38</f>
        <v>30</v>
      </c>
      <c r="E36" s="16">
        <f>'[1]14'!E38</f>
        <v>0</v>
      </c>
      <c r="F36" s="15">
        <f t="shared" si="6"/>
        <v>300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270</v>
      </c>
      <c r="C37" s="16">
        <f>'[1]14'!C39</f>
        <v>0</v>
      </c>
      <c r="D37" s="16">
        <f>'[1]14'!D39</f>
        <v>30</v>
      </c>
      <c r="E37" s="16">
        <f>'[1]14'!E39</f>
        <v>0</v>
      </c>
      <c r="F37" s="15">
        <f t="shared" si="6"/>
        <v>300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270</v>
      </c>
      <c r="C38" s="16">
        <f>'[1]14'!C40</f>
        <v>0</v>
      </c>
      <c r="D38" s="16">
        <f>'[1]14'!D40</f>
        <v>30</v>
      </c>
      <c r="E38" s="16">
        <f>'[1]14'!E40</f>
        <v>0</v>
      </c>
      <c r="F38" s="15">
        <f t="shared" si="6"/>
        <v>300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270</v>
      </c>
      <c r="C39" s="16">
        <f>'[1]14'!C41</f>
        <v>0</v>
      </c>
      <c r="D39" s="16">
        <f>'[1]14'!D41</f>
        <v>30</v>
      </c>
      <c r="E39" s="16">
        <f>'[1]14'!E41</f>
        <v>0</v>
      </c>
      <c r="F39" s="15">
        <f t="shared" si="6"/>
        <v>300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270</v>
      </c>
      <c r="C40" s="16">
        <f>'[1]14'!C42</f>
        <v>0</v>
      </c>
      <c r="D40" s="16">
        <f>'[1]14'!D42</f>
        <v>30</v>
      </c>
      <c r="E40" s="16">
        <f>'[1]14'!E42</f>
        <v>0</v>
      </c>
      <c r="F40" s="15">
        <f t="shared" si="6"/>
        <v>300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270</v>
      </c>
      <c r="C41" s="16">
        <f>'[1]14'!C43</f>
        <v>0</v>
      </c>
      <c r="D41" s="16">
        <f>'[1]14'!D43</f>
        <v>30</v>
      </c>
      <c r="E41" s="16">
        <f>'[1]14'!E43</f>
        <v>0</v>
      </c>
      <c r="F41" s="15">
        <f t="shared" si="6"/>
        <v>300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270</v>
      </c>
      <c r="C42" s="16">
        <f>'[1]14'!C44</f>
        <v>0</v>
      </c>
      <c r="D42" s="16">
        <f>'[1]14'!D44</f>
        <v>30</v>
      </c>
      <c r="E42" s="16">
        <f>'[1]14'!E44</f>
        <v>0</v>
      </c>
      <c r="F42" s="15">
        <f t="shared" si="6"/>
        <v>300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270</v>
      </c>
      <c r="C43" s="16">
        <f>'[1]14'!C45</f>
        <v>0</v>
      </c>
      <c r="D43" s="16">
        <f>'[1]14'!D45</f>
        <v>30</v>
      </c>
      <c r="E43" s="16">
        <f>'[1]14'!E45</f>
        <v>0</v>
      </c>
      <c r="F43" s="15">
        <f t="shared" si="6"/>
        <v>300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270</v>
      </c>
      <c r="C44" s="16">
        <f>'[1]14'!C46</f>
        <v>0</v>
      </c>
      <c r="D44" s="16">
        <f>'[1]14'!D46</f>
        <v>30</v>
      </c>
      <c r="E44" s="16">
        <f>'[1]14'!E46</f>
        <v>0</v>
      </c>
      <c r="F44" s="15">
        <f t="shared" si="6"/>
        <v>300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270</v>
      </c>
      <c r="C45" s="16">
        <f>'[1]14'!C47</f>
        <v>0</v>
      </c>
      <c r="D45" s="16">
        <f>'[1]14'!D47</f>
        <v>30</v>
      </c>
      <c r="E45" s="16">
        <f>'[1]14'!E47</f>
        <v>0</v>
      </c>
      <c r="F45" s="15">
        <f t="shared" si="6"/>
        <v>300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270</v>
      </c>
      <c r="C46" s="16">
        <f>'[1]14'!C48</f>
        <v>0</v>
      </c>
      <c r="D46" s="16">
        <f>'[1]14'!D48</f>
        <v>30</v>
      </c>
      <c r="E46" s="16">
        <f>'[1]14'!E48</f>
        <v>0</v>
      </c>
      <c r="F46" s="15">
        <f t="shared" si="6"/>
        <v>300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270</v>
      </c>
      <c r="C47" s="16">
        <f>'[1]14'!C49</f>
        <v>0</v>
      </c>
      <c r="D47" s="16">
        <f>'[1]14'!D49</f>
        <v>30</v>
      </c>
      <c r="E47" s="16">
        <f>'[1]14'!E49</f>
        <v>0</v>
      </c>
      <c r="F47" s="15">
        <f t="shared" si="6"/>
        <v>300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270</v>
      </c>
      <c r="C48" s="16">
        <f>'[1]14'!C50</f>
        <v>0</v>
      </c>
      <c r="D48" s="16">
        <f>'[1]14'!D50</f>
        <v>30</v>
      </c>
      <c r="E48" s="16">
        <f>'[1]14'!E50</f>
        <v>0</v>
      </c>
      <c r="F48" s="15">
        <f t="shared" si="6"/>
        <v>300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270</v>
      </c>
      <c r="C49" s="16">
        <f>'[1]14'!C51</f>
        <v>0</v>
      </c>
      <c r="D49" s="16">
        <f>'[1]14'!D51</f>
        <v>30</v>
      </c>
      <c r="E49" s="16">
        <f>'[1]14'!E51</f>
        <v>0</v>
      </c>
      <c r="F49" s="15">
        <f t="shared" si="6"/>
        <v>300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270</v>
      </c>
      <c r="C50" s="16">
        <f>'[1]14'!C52</f>
        <v>0</v>
      </c>
      <c r="D50" s="16">
        <f>'[1]14'!D52</f>
        <v>30</v>
      </c>
      <c r="E50" s="16">
        <f>'[1]14'!E52</f>
        <v>0</v>
      </c>
      <c r="F50" s="15">
        <f t="shared" si="6"/>
        <v>300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270</v>
      </c>
      <c r="C51" s="16">
        <f>'[1]14'!C53</f>
        <v>0</v>
      </c>
      <c r="D51" s="16">
        <f>'[1]14'!D53</f>
        <v>30</v>
      </c>
      <c r="E51" s="16">
        <f>'[1]14'!E53</f>
        <v>0</v>
      </c>
      <c r="F51" s="15">
        <f t="shared" si="6"/>
        <v>300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270</v>
      </c>
      <c r="C52" s="16">
        <f>'[1]14'!C54</f>
        <v>0</v>
      </c>
      <c r="D52" s="16">
        <f>'[1]14'!D54</f>
        <v>30</v>
      </c>
      <c r="E52" s="16">
        <f>'[1]14'!E54</f>
        <v>0</v>
      </c>
      <c r="F52" s="15">
        <f t="shared" si="6"/>
        <v>300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270</v>
      </c>
      <c r="C53" s="16">
        <f>'[1]14'!C55</f>
        <v>0</v>
      </c>
      <c r="D53" s="16">
        <f>'[1]14'!D55</f>
        <v>30</v>
      </c>
      <c r="E53" s="16">
        <f>'[1]14'!E55</f>
        <v>0</v>
      </c>
      <c r="F53" s="15">
        <f t="shared" si="6"/>
        <v>300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270</v>
      </c>
      <c r="C54" s="16">
        <f>'[1]14'!C56</f>
        <v>0</v>
      </c>
      <c r="D54" s="16">
        <f>'[1]14'!D56</f>
        <v>30</v>
      </c>
      <c r="E54" s="16">
        <f>'[1]14'!E56</f>
        <v>0</v>
      </c>
      <c r="F54" s="15">
        <f t="shared" si="6"/>
        <v>300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270</v>
      </c>
      <c r="C55" s="16">
        <f>'[1]14'!C57</f>
        <v>0</v>
      </c>
      <c r="D55" s="16">
        <f>'[1]14'!D57</f>
        <v>30</v>
      </c>
      <c r="E55" s="16">
        <f>'[1]14'!E57</f>
        <v>0</v>
      </c>
      <c r="F55" s="15">
        <f t="shared" si="6"/>
        <v>300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270</v>
      </c>
      <c r="C56" s="16">
        <f>'[1]14'!C58</f>
        <v>0</v>
      </c>
      <c r="D56" s="16">
        <f>'[1]14'!D58</f>
        <v>30</v>
      </c>
      <c r="E56" s="16">
        <f>'[1]14'!E58</f>
        <v>0</v>
      </c>
      <c r="F56" s="15">
        <f t="shared" si="6"/>
        <v>300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270</v>
      </c>
      <c r="C57" s="16">
        <f>'[1]14'!C59</f>
        <v>0</v>
      </c>
      <c r="D57" s="16">
        <f>'[1]14'!D59</f>
        <v>30</v>
      </c>
      <c r="E57" s="16">
        <f>'[1]14'!E59</f>
        <v>0</v>
      </c>
      <c r="F57" s="15">
        <f t="shared" si="6"/>
        <v>300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270</v>
      </c>
      <c r="C58" s="16">
        <f>'[1]14'!C60</f>
        <v>0</v>
      </c>
      <c r="D58" s="16">
        <f>'[1]14'!D60</f>
        <v>30</v>
      </c>
      <c r="E58" s="16">
        <f>'[1]14'!E60</f>
        <v>0</v>
      </c>
      <c r="F58" s="15">
        <f t="shared" si="6"/>
        <v>300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270</v>
      </c>
      <c r="C59" s="16">
        <f>'[1]14'!C61</f>
        <v>0</v>
      </c>
      <c r="D59" s="16">
        <f>'[1]14'!D61</f>
        <v>30</v>
      </c>
      <c r="E59" s="16">
        <f>'[1]14'!E61</f>
        <v>0</v>
      </c>
      <c r="F59" s="15">
        <f t="shared" si="6"/>
        <v>300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270</v>
      </c>
      <c r="C60" s="16">
        <f>'[1]14'!C62</f>
        <v>0</v>
      </c>
      <c r="D60" s="16">
        <f>'[1]14'!D62</f>
        <v>30</v>
      </c>
      <c r="E60" s="16">
        <f>'[1]14'!E62</f>
        <v>0</v>
      </c>
      <c r="F60" s="15">
        <f t="shared" si="6"/>
        <v>300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270</v>
      </c>
      <c r="C61" s="16">
        <f>'[1]14'!C63</f>
        <v>0</v>
      </c>
      <c r="D61" s="16">
        <f>'[1]14'!D63</f>
        <v>30</v>
      </c>
      <c r="E61" s="16">
        <f>'[1]14'!E63</f>
        <v>0</v>
      </c>
      <c r="F61" s="15">
        <f t="shared" si="6"/>
        <v>300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270</v>
      </c>
      <c r="C62" s="16">
        <f>'[1]14'!C64</f>
        <v>0</v>
      </c>
      <c r="D62" s="16">
        <f>'[1]14'!D64</f>
        <v>30</v>
      </c>
      <c r="E62" s="16">
        <f>'[1]14'!E64</f>
        <v>0</v>
      </c>
      <c r="F62" s="15">
        <f t="shared" si="6"/>
        <v>300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270</v>
      </c>
      <c r="C63" s="16">
        <f>'[1]14'!C65</f>
        <v>0</v>
      </c>
      <c r="D63" s="16">
        <f>'[1]14'!D65</f>
        <v>30</v>
      </c>
      <c r="E63" s="16">
        <f>'[1]14'!E65</f>
        <v>0</v>
      </c>
      <c r="F63" s="15">
        <f t="shared" si="6"/>
        <v>300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270</v>
      </c>
      <c r="C64" s="16">
        <f>'[1]14'!C66</f>
        <v>0</v>
      </c>
      <c r="D64" s="16">
        <f>'[1]14'!D66</f>
        <v>30</v>
      </c>
      <c r="E64" s="16">
        <f>'[1]14'!E66</f>
        <v>0</v>
      </c>
      <c r="F64" s="15">
        <f t="shared" si="6"/>
        <v>300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270</v>
      </c>
      <c r="C65" s="16">
        <f>'[1]14'!C67</f>
        <v>0</v>
      </c>
      <c r="D65" s="16">
        <f>'[1]14'!D67</f>
        <v>30</v>
      </c>
      <c r="E65" s="16">
        <f>'[1]14'!E67</f>
        <v>0</v>
      </c>
      <c r="F65" s="15">
        <f t="shared" si="6"/>
        <v>300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270</v>
      </c>
      <c r="C66" s="16">
        <f>'[1]14'!C68</f>
        <v>0</v>
      </c>
      <c r="D66" s="16">
        <f>'[1]14'!D68</f>
        <v>30</v>
      </c>
      <c r="E66" s="16">
        <f>'[1]14'!E68</f>
        <v>0</v>
      </c>
      <c r="F66" s="15">
        <f t="shared" si="6"/>
        <v>300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270</v>
      </c>
      <c r="C67" s="16">
        <f>'[1]14'!C69</f>
        <v>0</v>
      </c>
      <c r="D67" s="16">
        <f>'[1]14'!D69</f>
        <v>30</v>
      </c>
      <c r="E67" s="16">
        <f>'[1]14'!E69</f>
        <v>0</v>
      </c>
      <c r="F67" s="15">
        <f t="shared" si="6"/>
        <v>300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270</v>
      </c>
      <c r="C68" s="16">
        <f>'[1]14'!C70</f>
        <v>0</v>
      </c>
      <c r="D68" s="16">
        <f>'[1]14'!D70</f>
        <v>30</v>
      </c>
      <c r="E68" s="16">
        <f>'[1]14'!E70</f>
        <v>0</v>
      </c>
      <c r="F68" s="15">
        <f t="shared" si="6"/>
        <v>300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270</v>
      </c>
      <c r="C69" s="16">
        <f>'[1]14'!C71</f>
        <v>0</v>
      </c>
      <c r="D69" s="16">
        <f>'[1]14'!D71</f>
        <v>30</v>
      </c>
      <c r="E69" s="16">
        <f>'[1]14'!E71</f>
        <v>0</v>
      </c>
      <c r="F69" s="15">
        <f t="shared" ref="F69:F98" si="17">SUM(B69:E69)</f>
        <v>300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270</v>
      </c>
      <c r="C70" s="16">
        <f>'[1]14'!C72</f>
        <v>0</v>
      </c>
      <c r="D70" s="16">
        <f>'[1]14'!D72</f>
        <v>30</v>
      </c>
      <c r="E70" s="16">
        <f>'[1]14'!E72</f>
        <v>0</v>
      </c>
      <c r="F70" s="15">
        <f t="shared" si="17"/>
        <v>300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270</v>
      </c>
      <c r="C71" s="16">
        <f>'[1]14'!C73</f>
        <v>0</v>
      </c>
      <c r="D71" s="16">
        <f>'[1]14'!D73</f>
        <v>30</v>
      </c>
      <c r="E71" s="16">
        <f>'[1]14'!E73</f>
        <v>0</v>
      </c>
      <c r="F71" s="15">
        <f t="shared" si="17"/>
        <v>300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270</v>
      </c>
      <c r="C72" s="16">
        <f>'[1]14'!C74</f>
        <v>0</v>
      </c>
      <c r="D72" s="16">
        <f>'[1]14'!D74</f>
        <v>30</v>
      </c>
      <c r="E72" s="16">
        <f>'[1]14'!E74</f>
        <v>0</v>
      </c>
      <c r="F72" s="15">
        <f t="shared" si="17"/>
        <v>300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270</v>
      </c>
      <c r="C73" s="16">
        <f>'[1]14'!C75</f>
        <v>0</v>
      </c>
      <c r="D73" s="16">
        <f>'[1]14'!D75</f>
        <v>30</v>
      </c>
      <c r="E73" s="16">
        <f>'[1]14'!E75</f>
        <v>0</v>
      </c>
      <c r="F73" s="15">
        <f t="shared" si="17"/>
        <v>300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270</v>
      </c>
      <c r="C74" s="16">
        <f>'[1]14'!C76</f>
        <v>0</v>
      </c>
      <c r="D74" s="16">
        <f>'[1]14'!D76</f>
        <v>30</v>
      </c>
      <c r="E74" s="16">
        <f>'[1]14'!E76</f>
        <v>0</v>
      </c>
      <c r="F74" s="15">
        <f t="shared" si="17"/>
        <v>300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270</v>
      </c>
      <c r="C75" s="16">
        <f>'[1]14'!C77</f>
        <v>0</v>
      </c>
      <c r="D75" s="16">
        <f>'[1]14'!D77</f>
        <v>30</v>
      </c>
      <c r="E75" s="16">
        <f>'[1]14'!E77</f>
        <v>0</v>
      </c>
      <c r="F75" s="15">
        <f t="shared" si="17"/>
        <v>300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270</v>
      </c>
      <c r="C76" s="16">
        <f>'[1]14'!C78</f>
        <v>0</v>
      </c>
      <c r="D76" s="16">
        <f>'[1]14'!D78</f>
        <v>30</v>
      </c>
      <c r="E76" s="16">
        <f>'[1]14'!E78</f>
        <v>0</v>
      </c>
      <c r="F76" s="15">
        <f t="shared" si="17"/>
        <v>300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270</v>
      </c>
      <c r="C77" s="16">
        <f>'[1]14'!C79</f>
        <v>0</v>
      </c>
      <c r="D77" s="16">
        <f>'[1]14'!D79</f>
        <v>30</v>
      </c>
      <c r="E77" s="16">
        <f>'[1]14'!E79</f>
        <v>0</v>
      </c>
      <c r="F77" s="15">
        <f t="shared" si="17"/>
        <v>300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270</v>
      </c>
      <c r="C78" s="16">
        <f>'[1]14'!C80</f>
        <v>0</v>
      </c>
      <c r="D78" s="16">
        <f>'[1]14'!D80</f>
        <v>30</v>
      </c>
      <c r="E78" s="16">
        <f>'[1]14'!E80</f>
        <v>0</v>
      </c>
      <c r="F78" s="15">
        <f t="shared" si="17"/>
        <v>300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270</v>
      </c>
      <c r="C79" s="16">
        <f>'[1]14'!C81</f>
        <v>0</v>
      </c>
      <c r="D79" s="16">
        <f>'[1]14'!D81</f>
        <v>30</v>
      </c>
      <c r="E79" s="16">
        <f>'[1]14'!E81</f>
        <v>0</v>
      </c>
      <c r="F79" s="15">
        <f t="shared" si="17"/>
        <v>300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270</v>
      </c>
      <c r="C80" s="16">
        <f>'[1]14'!C82</f>
        <v>0</v>
      </c>
      <c r="D80" s="16">
        <f>'[1]14'!D82</f>
        <v>30</v>
      </c>
      <c r="E80" s="16">
        <f>'[1]14'!E82</f>
        <v>0</v>
      </c>
      <c r="F80" s="15">
        <f t="shared" si="17"/>
        <v>300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270</v>
      </c>
      <c r="C81" s="16">
        <f>'[1]14'!C83</f>
        <v>0</v>
      </c>
      <c r="D81" s="16">
        <f>'[1]14'!D83</f>
        <v>30</v>
      </c>
      <c r="E81" s="16">
        <f>'[1]14'!E83</f>
        <v>0</v>
      </c>
      <c r="F81" s="15">
        <f t="shared" si="17"/>
        <v>300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270</v>
      </c>
      <c r="C82" s="16">
        <f>'[1]14'!C84</f>
        <v>0</v>
      </c>
      <c r="D82" s="16">
        <f>'[1]14'!D84</f>
        <v>30</v>
      </c>
      <c r="E82" s="16">
        <f>'[1]14'!E84</f>
        <v>0</v>
      </c>
      <c r="F82" s="15">
        <f t="shared" si="17"/>
        <v>300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270</v>
      </c>
      <c r="C83" s="16">
        <f>'[1]14'!C85</f>
        <v>0</v>
      </c>
      <c r="D83" s="16">
        <f>'[1]14'!D85</f>
        <v>30</v>
      </c>
      <c r="E83" s="16">
        <f>'[1]14'!E85</f>
        <v>0</v>
      </c>
      <c r="F83" s="15">
        <f t="shared" si="17"/>
        <v>300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270</v>
      </c>
      <c r="C84" s="16">
        <f>'[1]14'!C86</f>
        <v>0</v>
      </c>
      <c r="D84" s="16">
        <f>'[1]14'!D86</f>
        <v>30</v>
      </c>
      <c r="E84" s="16">
        <f>'[1]14'!E86</f>
        <v>0</v>
      </c>
      <c r="F84" s="15">
        <f t="shared" si="17"/>
        <v>300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270</v>
      </c>
      <c r="C85" s="16">
        <f>'[1]14'!C87</f>
        <v>0</v>
      </c>
      <c r="D85" s="16">
        <f>'[1]14'!D87</f>
        <v>30</v>
      </c>
      <c r="E85" s="16">
        <f>'[1]14'!E87</f>
        <v>0</v>
      </c>
      <c r="F85" s="15">
        <f t="shared" si="17"/>
        <v>300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270</v>
      </c>
      <c r="C86" s="16">
        <f>'[1]14'!C88</f>
        <v>0</v>
      </c>
      <c r="D86" s="16">
        <f>'[1]14'!D88</f>
        <v>30</v>
      </c>
      <c r="E86" s="16">
        <f>'[1]14'!E88</f>
        <v>0</v>
      </c>
      <c r="F86" s="15">
        <f t="shared" si="17"/>
        <v>300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270</v>
      </c>
      <c r="C87" s="16">
        <f>'[1]14'!C89</f>
        <v>0</v>
      </c>
      <c r="D87" s="16">
        <f>'[1]14'!D89</f>
        <v>30</v>
      </c>
      <c r="E87" s="16">
        <f>'[1]14'!E89</f>
        <v>0</v>
      </c>
      <c r="F87" s="15">
        <f t="shared" si="17"/>
        <v>300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270</v>
      </c>
      <c r="C88" s="16">
        <f>'[1]14'!C90</f>
        <v>0</v>
      </c>
      <c r="D88" s="16">
        <f>'[1]14'!D90</f>
        <v>30</v>
      </c>
      <c r="E88" s="16">
        <f>'[1]14'!E90</f>
        <v>0</v>
      </c>
      <c r="F88" s="15">
        <f t="shared" si="17"/>
        <v>300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270</v>
      </c>
      <c r="C89" s="16">
        <f>'[1]14'!C91</f>
        <v>0</v>
      </c>
      <c r="D89" s="16">
        <f>'[1]14'!D91</f>
        <v>30</v>
      </c>
      <c r="E89" s="16">
        <f>'[1]14'!E91</f>
        <v>0</v>
      </c>
      <c r="F89" s="15">
        <f t="shared" si="17"/>
        <v>300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270</v>
      </c>
      <c r="C90" s="16">
        <f>'[1]14'!C92</f>
        <v>0</v>
      </c>
      <c r="D90" s="16">
        <f>'[1]14'!D92</f>
        <v>30</v>
      </c>
      <c r="E90" s="16">
        <f>'[1]14'!E92</f>
        <v>0</v>
      </c>
      <c r="F90" s="15">
        <f t="shared" si="17"/>
        <v>300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270</v>
      </c>
      <c r="C91" s="16">
        <f>'[1]14'!C93</f>
        <v>0</v>
      </c>
      <c r="D91" s="16">
        <f>'[1]14'!D93</f>
        <v>30</v>
      </c>
      <c r="E91" s="16">
        <f>'[1]14'!E93</f>
        <v>0</v>
      </c>
      <c r="F91" s="15">
        <f t="shared" si="17"/>
        <v>300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270</v>
      </c>
      <c r="C92" s="16">
        <f>'[1]14'!C94</f>
        <v>0</v>
      </c>
      <c r="D92" s="16">
        <f>'[1]14'!D94</f>
        <v>30</v>
      </c>
      <c r="E92" s="16">
        <f>'[1]14'!E94</f>
        <v>0</v>
      </c>
      <c r="F92" s="15">
        <f t="shared" si="17"/>
        <v>300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270</v>
      </c>
      <c r="C93" s="16">
        <f>'[1]14'!C95</f>
        <v>0</v>
      </c>
      <c r="D93" s="16">
        <f>'[1]14'!D95</f>
        <v>30</v>
      </c>
      <c r="E93" s="16">
        <f>'[1]14'!E95</f>
        <v>0</v>
      </c>
      <c r="F93" s="15">
        <f t="shared" si="17"/>
        <v>300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270</v>
      </c>
      <c r="C94" s="16">
        <f>'[1]14'!C96</f>
        <v>0</v>
      </c>
      <c r="D94" s="16">
        <f>'[1]14'!D96</f>
        <v>30</v>
      </c>
      <c r="E94" s="16">
        <f>'[1]14'!E96</f>
        <v>0</v>
      </c>
      <c r="F94" s="15">
        <f t="shared" si="17"/>
        <v>300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270</v>
      </c>
      <c r="C95" s="16">
        <f>'[1]14'!C97</f>
        <v>0</v>
      </c>
      <c r="D95" s="16">
        <f>'[1]14'!D97</f>
        <v>30</v>
      </c>
      <c r="E95" s="16">
        <f>'[1]14'!E97</f>
        <v>0</v>
      </c>
      <c r="F95" s="15">
        <f t="shared" si="17"/>
        <v>300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270</v>
      </c>
      <c r="C96" s="16">
        <f>'[1]14'!C98</f>
        <v>0</v>
      </c>
      <c r="D96" s="16">
        <f>'[1]14'!D98</f>
        <v>30</v>
      </c>
      <c r="E96" s="16">
        <f>'[1]14'!E98</f>
        <v>0</v>
      </c>
      <c r="F96" s="15">
        <f t="shared" si="17"/>
        <v>300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270</v>
      </c>
      <c r="C97" s="16">
        <f>'[1]14'!C99</f>
        <v>0</v>
      </c>
      <c r="D97" s="16">
        <f>'[1]14'!D99</f>
        <v>30</v>
      </c>
      <c r="E97" s="16">
        <f>'[1]14'!E99</f>
        <v>0</v>
      </c>
      <c r="F97" s="15">
        <f t="shared" si="17"/>
        <v>300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270</v>
      </c>
      <c r="C98" s="16">
        <f>'[1]14'!C100</f>
        <v>0</v>
      </c>
      <c r="D98" s="16">
        <f>'[1]14'!D100</f>
        <v>30</v>
      </c>
      <c r="E98" s="16">
        <f>'[1]14'!E100</f>
        <v>0</v>
      </c>
      <c r="F98" s="15">
        <f t="shared" si="17"/>
        <v>300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45365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'[2]14'!B5</f>
        <v>40</v>
      </c>
      <c r="C3" s="200">
        <f>'[2]14'!C5</f>
        <v>50</v>
      </c>
      <c r="D3" s="200">
        <f>'[2]14'!D5</f>
        <v>0</v>
      </c>
      <c r="E3" s="200">
        <f>'[2]14'!E5</f>
        <v>0</v>
      </c>
      <c r="F3" s="15">
        <f>SUM(B3:E3)</f>
        <v>90</v>
      </c>
      <c r="G3" s="199">
        <f>'[2]14'!H5</f>
        <v>0</v>
      </c>
      <c r="H3" s="200">
        <f>'[2]14'!I5</f>
        <v>0</v>
      </c>
      <c r="I3" s="200">
        <f>'[2]14'!J5</f>
        <v>0</v>
      </c>
      <c r="J3" s="200">
        <f>'[2]14'!K5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'[2]14'!B6</f>
        <v>40</v>
      </c>
      <c r="C4" s="200">
        <f>'[2]14'!C6</f>
        <v>50</v>
      </c>
      <c r="D4" s="200">
        <f>'[2]14'!D6</f>
        <v>0</v>
      </c>
      <c r="E4" s="200">
        <f>'[2]14'!E6</f>
        <v>0</v>
      </c>
      <c r="F4" s="15">
        <f>SUM(B4:E4)</f>
        <v>90</v>
      </c>
      <c r="G4" s="199">
        <f>'[2]14'!H6</f>
        <v>0</v>
      </c>
      <c r="H4" s="200">
        <f>'[2]14'!I6</f>
        <v>0</v>
      </c>
      <c r="I4" s="200">
        <f>'[2]14'!J6</f>
        <v>0</v>
      </c>
      <c r="J4" s="200">
        <f>'[2]14'!K6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'[2]14'!B7</f>
        <v>40</v>
      </c>
      <c r="C5" s="200">
        <f>'[2]14'!C7</f>
        <v>50</v>
      </c>
      <c r="D5" s="200">
        <f>'[2]14'!D7</f>
        <v>0</v>
      </c>
      <c r="E5" s="200">
        <f>'[2]14'!E7</f>
        <v>0</v>
      </c>
      <c r="F5" s="15">
        <f t="shared" ref="F5:F68" si="6">SUM(B5:E5)</f>
        <v>90</v>
      </c>
      <c r="G5" s="199">
        <f>'[2]14'!H7</f>
        <v>0</v>
      </c>
      <c r="H5" s="200">
        <f>'[2]14'!I7</f>
        <v>0</v>
      </c>
      <c r="I5" s="200">
        <f>'[2]14'!J7</f>
        <v>0</v>
      </c>
      <c r="J5" s="200">
        <f>'[2]14'!K7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'[2]14'!B8</f>
        <v>40</v>
      </c>
      <c r="C6" s="200">
        <f>'[2]14'!C8</f>
        <v>50</v>
      </c>
      <c r="D6" s="200">
        <f>'[2]14'!D8</f>
        <v>0</v>
      </c>
      <c r="E6" s="200">
        <f>'[2]14'!E8</f>
        <v>0</v>
      </c>
      <c r="F6" s="15">
        <f t="shared" si="6"/>
        <v>90</v>
      </c>
      <c r="G6" s="199">
        <f>'[2]14'!H8</f>
        <v>0</v>
      </c>
      <c r="H6" s="200">
        <f>'[2]14'!I8</f>
        <v>0</v>
      </c>
      <c r="I6" s="200">
        <f>'[2]14'!J8</f>
        <v>0</v>
      </c>
      <c r="J6" s="200">
        <f>'[2]14'!K8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'[2]14'!B9</f>
        <v>40</v>
      </c>
      <c r="C7" s="200">
        <f>'[2]14'!C9</f>
        <v>50</v>
      </c>
      <c r="D7" s="200">
        <f>'[2]14'!D9</f>
        <v>0</v>
      </c>
      <c r="E7" s="200">
        <f>'[2]14'!E9</f>
        <v>0</v>
      </c>
      <c r="F7" s="15">
        <f t="shared" si="6"/>
        <v>90</v>
      </c>
      <c r="G7" s="199">
        <f>'[2]14'!H9</f>
        <v>0</v>
      </c>
      <c r="H7" s="200">
        <f>'[2]14'!I9</f>
        <v>0</v>
      </c>
      <c r="I7" s="200">
        <f>'[2]14'!J9</f>
        <v>0</v>
      </c>
      <c r="J7" s="200">
        <f>'[2]14'!K9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'[2]14'!B10</f>
        <v>40</v>
      </c>
      <c r="C8" s="200">
        <f>'[2]14'!C10</f>
        <v>50</v>
      </c>
      <c r="D8" s="200">
        <f>'[2]14'!D10</f>
        <v>0</v>
      </c>
      <c r="E8" s="200">
        <f>'[2]14'!E10</f>
        <v>0</v>
      </c>
      <c r="F8" s="15">
        <f t="shared" si="6"/>
        <v>90</v>
      </c>
      <c r="G8" s="199">
        <f>'[2]14'!H10</f>
        <v>0</v>
      </c>
      <c r="H8" s="200">
        <f>'[2]14'!I10</f>
        <v>0</v>
      </c>
      <c r="I8" s="200">
        <f>'[2]14'!J10</f>
        <v>0</v>
      </c>
      <c r="J8" s="200">
        <f>'[2]14'!K10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'[2]14'!B11</f>
        <v>40</v>
      </c>
      <c r="C9" s="200">
        <f>'[2]14'!C11</f>
        <v>50</v>
      </c>
      <c r="D9" s="200">
        <f>'[2]14'!D11</f>
        <v>0</v>
      </c>
      <c r="E9" s="200">
        <f>'[2]14'!E11</f>
        <v>0</v>
      </c>
      <c r="F9" s="15">
        <f t="shared" si="6"/>
        <v>90</v>
      </c>
      <c r="G9" s="199">
        <f>'[2]14'!H11</f>
        <v>0</v>
      </c>
      <c r="H9" s="200">
        <f>'[2]14'!I11</f>
        <v>0</v>
      </c>
      <c r="I9" s="200">
        <f>'[2]14'!J11</f>
        <v>0</v>
      </c>
      <c r="J9" s="200">
        <f>'[2]14'!K11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'[2]14'!B12</f>
        <v>40</v>
      </c>
      <c r="C10" s="200">
        <f>'[2]14'!C12</f>
        <v>50</v>
      </c>
      <c r="D10" s="200">
        <f>'[2]14'!D12</f>
        <v>0</v>
      </c>
      <c r="E10" s="200">
        <f>'[2]14'!E12</f>
        <v>0</v>
      </c>
      <c r="F10" s="15">
        <f t="shared" si="6"/>
        <v>90</v>
      </c>
      <c r="G10" s="199">
        <f>'[2]14'!H12</f>
        <v>0</v>
      </c>
      <c r="H10" s="200">
        <f>'[2]14'!I12</f>
        <v>0</v>
      </c>
      <c r="I10" s="200">
        <f>'[2]14'!J12</f>
        <v>0</v>
      </c>
      <c r="J10" s="200">
        <f>'[2]14'!K12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'[2]14'!B13</f>
        <v>40</v>
      </c>
      <c r="C11" s="200">
        <f>'[2]14'!C13</f>
        <v>50</v>
      </c>
      <c r="D11" s="200">
        <f>'[2]14'!D13</f>
        <v>0</v>
      </c>
      <c r="E11" s="200">
        <f>'[2]14'!E13</f>
        <v>0</v>
      </c>
      <c r="F11" s="15">
        <f t="shared" si="6"/>
        <v>90</v>
      </c>
      <c r="G11" s="199">
        <f>'[2]14'!H13</f>
        <v>0</v>
      </c>
      <c r="H11" s="200">
        <f>'[2]14'!I13</f>
        <v>0</v>
      </c>
      <c r="I11" s="200">
        <f>'[2]14'!J13</f>
        <v>0</v>
      </c>
      <c r="J11" s="200">
        <f>'[2]14'!K13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'[2]14'!B14</f>
        <v>40</v>
      </c>
      <c r="C12" s="200">
        <f>'[2]14'!C14</f>
        <v>50</v>
      </c>
      <c r="D12" s="200">
        <f>'[2]14'!D14</f>
        <v>0</v>
      </c>
      <c r="E12" s="200">
        <f>'[2]14'!E14</f>
        <v>0</v>
      </c>
      <c r="F12" s="15">
        <f t="shared" si="6"/>
        <v>90</v>
      </c>
      <c r="G12" s="199">
        <f>'[2]14'!H14</f>
        <v>0</v>
      </c>
      <c r="H12" s="200">
        <f>'[2]14'!I14</f>
        <v>0</v>
      </c>
      <c r="I12" s="200">
        <f>'[2]14'!J14</f>
        <v>0</v>
      </c>
      <c r="J12" s="200">
        <f>'[2]14'!K14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'[2]14'!B15</f>
        <v>40</v>
      </c>
      <c r="C13" s="200">
        <f>'[2]14'!C15</f>
        <v>50</v>
      </c>
      <c r="D13" s="200">
        <f>'[2]14'!D15</f>
        <v>0</v>
      </c>
      <c r="E13" s="200">
        <f>'[2]14'!E15</f>
        <v>0</v>
      </c>
      <c r="F13" s="15">
        <f t="shared" si="6"/>
        <v>90</v>
      </c>
      <c r="G13" s="199">
        <f>'[2]14'!H15</f>
        <v>0</v>
      </c>
      <c r="H13" s="200">
        <f>'[2]14'!I15</f>
        <v>0</v>
      </c>
      <c r="I13" s="200">
        <f>'[2]14'!J15</f>
        <v>0</v>
      </c>
      <c r="J13" s="200">
        <f>'[2]14'!K15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'[2]14'!B16</f>
        <v>40</v>
      </c>
      <c r="C14" s="200">
        <f>'[2]14'!C16</f>
        <v>50</v>
      </c>
      <c r="D14" s="200">
        <f>'[2]14'!D16</f>
        <v>0</v>
      </c>
      <c r="E14" s="200">
        <f>'[2]14'!E16</f>
        <v>0</v>
      </c>
      <c r="F14" s="15">
        <f t="shared" si="6"/>
        <v>90</v>
      </c>
      <c r="G14" s="199">
        <f>'[2]14'!H16</f>
        <v>0</v>
      </c>
      <c r="H14" s="200">
        <f>'[2]14'!I16</f>
        <v>0</v>
      </c>
      <c r="I14" s="200">
        <f>'[2]14'!J16</f>
        <v>0</v>
      </c>
      <c r="J14" s="200">
        <f>'[2]14'!K16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'[2]14'!B17</f>
        <v>40</v>
      </c>
      <c r="C15" s="200">
        <f>'[2]14'!C17</f>
        <v>50</v>
      </c>
      <c r="D15" s="200">
        <f>'[2]14'!D17</f>
        <v>0</v>
      </c>
      <c r="E15" s="200">
        <f>'[2]14'!E17</f>
        <v>0</v>
      </c>
      <c r="F15" s="15">
        <f t="shared" si="6"/>
        <v>90</v>
      </c>
      <c r="G15" s="199">
        <f>'[2]14'!H17</f>
        <v>0</v>
      </c>
      <c r="H15" s="200">
        <f>'[2]14'!I17</f>
        <v>0</v>
      </c>
      <c r="I15" s="200">
        <f>'[2]14'!J17</f>
        <v>0</v>
      </c>
      <c r="J15" s="200">
        <f>'[2]14'!K17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'[2]14'!B18</f>
        <v>40</v>
      </c>
      <c r="C16" s="200">
        <f>'[2]14'!C18</f>
        <v>50</v>
      </c>
      <c r="D16" s="200">
        <f>'[2]14'!D18</f>
        <v>0</v>
      </c>
      <c r="E16" s="200">
        <f>'[2]14'!E18</f>
        <v>0</v>
      </c>
      <c r="F16" s="15">
        <f t="shared" si="6"/>
        <v>90</v>
      </c>
      <c r="G16" s="199">
        <f>'[2]14'!H18</f>
        <v>0</v>
      </c>
      <c r="H16" s="200">
        <f>'[2]14'!I18</f>
        <v>0</v>
      </c>
      <c r="I16" s="200">
        <f>'[2]14'!J18</f>
        <v>0</v>
      </c>
      <c r="J16" s="200">
        <f>'[2]14'!K18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'[2]14'!B19</f>
        <v>40</v>
      </c>
      <c r="C17" s="200">
        <f>'[2]14'!C19</f>
        <v>50</v>
      </c>
      <c r="D17" s="200">
        <f>'[2]14'!D19</f>
        <v>0</v>
      </c>
      <c r="E17" s="200">
        <f>'[2]14'!E19</f>
        <v>0</v>
      </c>
      <c r="F17" s="15">
        <f t="shared" si="6"/>
        <v>90</v>
      </c>
      <c r="G17" s="199">
        <f>'[2]14'!H19</f>
        <v>0</v>
      </c>
      <c r="H17" s="200">
        <f>'[2]14'!I19</f>
        <v>0</v>
      </c>
      <c r="I17" s="200">
        <f>'[2]14'!J19</f>
        <v>0</v>
      </c>
      <c r="J17" s="200">
        <f>'[2]14'!K19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'[2]14'!B20</f>
        <v>40</v>
      </c>
      <c r="C18" s="200">
        <f>'[2]14'!C20</f>
        <v>50</v>
      </c>
      <c r="D18" s="200">
        <f>'[2]14'!D20</f>
        <v>0</v>
      </c>
      <c r="E18" s="200">
        <f>'[2]14'!E20</f>
        <v>0</v>
      </c>
      <c r="F18" s="15">
        <f t="shared" si="6"/>
        <v>90</v>
      </c>
      <c r="G18" s="199">
        <f>'[2]14'!H20</f>
        <v>0</v>
      </c>
      <c r="H18" s="200">
        <f>'[2]14'!I20</f>
        <v>0</v>
      </c>
      <c r="I18" s="200">
        <f>'[2]14'!J20</f>
        <v>0</v>
      </c>
      <c r="J18" s="200">
        <f>'[2]14'!K20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'[2]14'!B21</f>
        <v>40</v>
      </c>
      <c r="C19" s="200">
        <f>'[2]14'!C21</f>
        <v>50</v>
      </c>
      <c r="D19" s="200">
        <f>'[2]14'!D21</f>
        <v>0</v>
      </c>
      <c r="E19" s="200">
        <f>'[2]14'!E21</f>
        <v>0</v>
      </c>
      <c r="F19" s="15">
        <f t="shared" si="6"/>
        <v>90</v>
      </c>
      <c r="G19" s="199">
        <f>'[2]14'!H21</f>
        <v>0</v>
      </c>
      <c r="H19" s="200">
        <f>'[2]14'!I21</f>
        <v>0</v>
      </c>
      <c r="I19" s="200">
        <f>'[2]14'!J21</f>
        <v>0</v>
      </c>
      <c r="J19" s="200">
        <f>'[2]14'!K21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'[2]14'!B22</f>
        <v>40</v>
      </c>
      <c r="C20" s="200">
        <f>'[2]14'!C22</f>
        <v>50</v>
      </c>
      <c r="D20" s="200">
        <f>'[2]14'!D22</f>
        <v>0</v>
      </c>
      <c r="E20" s="200">
        <f>'[2]14'!E22</f>
        <v>0</v>
      </c>
      <c r="F20" s="15">
        <f t="shared" si="6"/>
        <v>90</v>
      </c>
      <c r="G20" s="199">
        <f>'[2]14'!H22</f>
        <v>0</v>
      </c>
      <c r="H20" s="200">
        <f>'[2]14'!I22</f>
        <v>0</v>
      </c>
      <c r="I20" s="200">
        <f>'[2]14'!J22</f>
        <v>0</v>
      </c>
      <c r="J20" s="200">
        <f>'[2]14'!K22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'[2]14'!B23</f>
        <v>40</v>
      </c>
      <c r="C21" s="200">
        <f>'[2]14'!C23</f>
        <v>50</v>
      </c>
      <c r="D21" s="200">
        <f>'[2]14'!D23</f>
        <v>0</v>
      </c>
      <c r="E21" s="200">
        <f>'[2]14'!E23</f>
        <v>0</v>
      </c>
      <c r="F21" s="15">
        <f t="shared" si="6"/>
        <v>90</v>
      </c>
      <c r="G21" s="199">
        <f>'[2]14'!H23</f>
        <v>0</v>
      </c>
      <c r="H21" s="200">
        <f>'[2]14'!I23</f>
        <v>0</v>
      </c>
      <c r="I21" s="200">
        <f>'[2]14'!J23</f>
        <v>0</v>
      </c>
      <c r="J21" s="200">
        <f>'[2]14'!K23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'[2]14'!B24</f>
        <v>40</v>
      </c>
      <c r="C22" s="200">
        <f>'[2]14'!C24</f>
        <v>50</v>
      </c>
      <c r="D22" s="200">
        <f>'[2]14'!D24</f>
        <v>0</v>
      </c>
      <c r="E22" s="200">
        <f>'[2]14'!E24</f>
        <v>0</v>
      </c>
      <c r="F22" s="15">
        <f t="shared" si="6"/>
        <v>90</v>
      </c>
      <c r="G22" s="199">
        <f>'[2]14'!H24</f>
        <v>0</v>
      </c>
      <c r="H22" s="200">
        <f>'[2]14'!I24</f>
        <v>0</v>
      </c>
      <c r="I22" s="200">
        <f>'[2]14'!J24</f>
        <v>0</v>
      </c>
      <c r="J22" s="200">
        <f>'[2]14'!K24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'[2]14'!B25</f>
        <v>40</v>
      </c>
      <c r="C23" s="200">
        <f>'[2]14'!C25</f>
        <v>50</v>
      </c>
      <c r="D23" s="200">
        <f>'[2]14'!D25</f>
        <v>0</v>
      </c>
      <c r="E23" s="200">
        <f>'[2]14'!E25</f>
        <v>0</v>
      </c>
      <c r="F23" s="15">
        <f t="shared" si="6"/>
        <v>90</v>
      </c>
      <c r="G23" s="199">
        <f>'[2]14'!H25</f>
        <v>0</v>
      </c>
      <c r="H23" s="200">
        <f>'[2]14'!I25</f>
        <v>0</v>
      </c>
      <c r="I23" s="200">
        <f>'[2]14'!J25</f>
        <v>0</v>
      </c>
      <c r="J23" s="200">
        <f>'[2]14'!K25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'[2]14'!B26</f>
        <v>40</v>
      </c>
      <c r="C24" s="200">
        <f>'[2]14'!C26</f>
        <v>50</v>
      </c>
      <c r="D24" s="200">
        <f>'[2]14'!D26</f>
        <v>0</v>
      </c>
      <c r="E24" s="200">
        <f>'[2]14'!E26</f>
        <v>0</v>
      </c>
      <c r="F24" s="15">
        <f t="shared" si="6"/>
        <v>90</v>
      </c>
      <c r="G24" s="199">
        <f>'[2]14'!H26</f>
        <v>0</v>
      </c>
      <c r="H24" s="200">
        <f>'[2]14'!I26</f>
        <v>0</v>
      </c>
      <c r="I24" s="200">
        <f>'[2]14'!J26</f>
        <v>0</v>
      </c>
      <c r="J24" s="200">
        <f>'[2]14'!K26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'[2]14'!B27</f>
        <v>40</v>
      </c>
      <c r="C25" s="200">
        <f>'[2]14'!C27</f>
        <v>50</v>
      </c>
      <c r="D25" s="200">
        <f>'[2]14'!D27</f>
        <v>0</v>
      </c>
      <c r="E25" s="200">
        <f>'[2]14'!E27</f>
        <v>0</v>
      </c>
      <c r="F25" s="15">
        <f t="shared" si="6"/>
        <v>90</v>
      </c>
      <c r="G25" s="199">
        <f>'[2]14'!H27</f>
        <v>0</v>
      </c>
      <c r="H25" s="200">
        <f>'[2]14'!I27</f>
        <v>0</v>
      </c>
      <c r="I25" s="200">
        <f>'[2]14'!J27</f>
        <v>0</v>
      </c>
      <c r="J25" s="200">
        <f>'[2]14'!K27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'[2]14'!B28</f>
        <v>40</v>
      </c>
      <c r="C26" s="200">
        <f>'[2]14'!C28</f>
        <v>50</v>
      </c>
      <c r="D26" s="200">
        <f>'[2]14'!D28</f>
        <v>0</v>
      </c>
      <c r="E26" s="200">
        <f>'[2]14'!E28</f>
        <v>0</v>
      </c>
      <c r="F26" s="15">
        <f t="shared" si="6"/>
        <v>90</v>
      </c>
      <c r="G26" s="199">
        <f>'[2]14'!H28</f>
        <v>0</v>
      </c>
      <c r="H26" s="200">
        <f>'[2]14'!I28</f>
        <v>0</v>
      </c>
      <c r="I26" s="200">
        <f>'[2]14'!J28</f>
        <v>0</v>
      </c>
      <c r="J26" s="200">
        <f>'[2]14'!K28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'[2]14'!B29</f>
        <v>40</v>
      </c>
      <c r="C27" s="200">
        <f>'[2]14'!C29</f>
        <v>50</v>
      </c>
      <c r="D27" s="200">
        <f>'[2]14'!D29</f>
        <v>0</v>
      </c>
      <c r="E27" s="200">
        <f>'[2]14'!E29</f>
        <v>0</v>
      </c>
      <c r="F27" s="15">
        <f t="shared" si="6"/>
        <v>90</v>
      </c>
      <c r="G27" s="199">
        <f>'[2]14'!H29</f>
        <v>0</v>
      </c>
      <c r="H27" s="200">
        <f>'[2]14'!I29</f>
        <v>0</v>
      </c>
      <c r="I27" s="200">
        <f>'[2]14'!J29</f>
        <v>0</v>
      </c>
      <c r="J27" s="200">
        <f>'[2]14'!K29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'[2]14'!B30</f>
        <v>40</v>
      </c>
      <c r="C28" s="200">
        <f>'[2]14'!C30</f>
        <v>50</v>
      </c>
      <c r="D28" s="200">
        <f>'[2]14'!D30</f>
        <v>0</v>
      </c>
      <c r="E28" s="200">
        <f>'[2]14'!E30</f>
        <v>0</v>
      </c>
      <c r="F28" s="15">
        <f t="shared" si="6"/>
        <v>90</v>
      </c>
      <c r="G28" s="199">
        <f>'[2]14'!H30</f>
        <v>0</v>
      </c>
      <c r="H28" s="200">
        <f>'[2]14'!I30</f>
        <v>0</v>
      </c>
      <c r="I28" s="200">
        <f>'[2]14'!J30</f>
        <v>0</v>
      </c>
      <c r="J28" s="200">
        <f>'[2]14'!K30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'[2]14'!B31</f>
        <v>40</v>
      </c>
      <c r="C29" s="200">
        <f>'[2]14'!C31</f>
        <v>50</v>
      </c>
      <c r="D29" s="200">
        <f>'[2]14'!D31</f>
        <v>0</v>
      </c>
      <c r="E29" s="200">
        <f>'[2]14'!E31</f>
        <v>0</v>
      </c>
      <c r="F29" s="15">
        <f t="shared" si="6"/>
        <v>90</v>
      </c>
      <c r="G29" s="199">
        <f>'[2]14'!H31</f>
        <v>0</v>
      </c>
      <c r="H29" s="200">
        <f>'[2]14'!I31</f>
        <v>0</v>
      </c>
      <c r="I29" s="200">
        <f>'[2]14'!J31</f>
        <v>0</v>
      </c>
      <c r="J29" s="200">
        <f>'[2]14'!K31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'[2]14'!B32</f>
        <v>40</v>
      </c>
      <c r="C30" s="200">
        <f>'[2]14'!C32</f>
        <v>50</v>
      </c>
      <c r="D30" s="200">
        <f>'[2]14'!D32</f>
        <v>0</v>
      </c>
      <c r="E30" s="200">
        <f>'[2]14'!E32</f>
        <v>0</v>
      </c>
      <c r="F30" s="15">
        <f t="shared" si="6"/>
        <v>90</v>
      </c>
      <c r="G30" s="199">
        <f>'[2]14'!H32</f>
        <v>0</v>
      </c>
      <c r="H30" s="200">
        <f>'[2]14'!I32</f>
        <v>0</v>
      </c>
      <c r="I30" s="200">
        <f>'[2]14'!J32</f>
        <v>0</v>
      </c>
      <c r="J30" s="200">
        <f>'[2]14'!K32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'[2]14'!B33</f>
        <v>40</v>
      </c>
      <c r="C31" s="200">
        <f>'[2]14'!C33</f>
        <v>50</v>
      </c>
      <c r="D31" s="200">
        <f>'[2]14'!D33</f>
        <v>0</v>
      </c>
      <c r="E31" s="200">
        <f>'[2]14'!E33</f>
        <v>0</v>
      </c>
      <c r="F31" s="15">
        <f t="shared" si="6"/>
        <v>90</v>
      </c>
      <c r="G31" s="199">
        <f>'[2]14'!H33</f>
        <v>0</v>
      </c>
      <c r="H31" s="200">
        <f>'[2]14'!I33</f>
        <v>0</v>
      </c>
      <c r="I31" s="200">
        <f>'[2]14'!J33</f>
        <v>0</v>
      </c>
      <c r="J31" s="200">
        <f>'[2]14'!K33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'[2]14'!B34</f>
        <v>40</v>
      </c>
      <c r="C32" s="200">
        <f>'[2]14'!C34</f>
        <v>50</v>
      </c>
      <c r="D32" s="200">
        <f>'[2]14'!D34</f>
        <v>0</v>
      </c>
      <c r="E32" s="200">
        <f>'[2]14'!E34</f>
        <v>0</v>
      </c>
      <c r="F32" s="15">
        <f t="shared" si="6"/>
        <v>90</v>
      </c>
      <c r="G32" s="199">
        <f>'[2]14'!H34</f>
        <v>0</v>
      </c>
      <c r="H32" s="200">
        <f>'[2]14'!I34</f>
        <v>0</v>
      </c>
      <c r="I32" s="200">
        <f>'[2]14'!J34</f>
        <v>0</v>
      </c>
      <c r="J32" s="200">
        <f>'[2]14'!K34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'[2]14'!B35</f>
        <v>40</v>
      </c>
      <c r="C33" s="200">
        <f>'[2]14'!C35</f>
        <v>50</v>
      </c>
      <c r="D33" s="200">
        <f>'[2]14'!D35</f>
        <v>0</v>
      </c>
      <c r="E33" s="200">
        <f>'[2]14'!E35</f>
        <v>0</v>
      </c>
      <c r="F33" s="15">
        <f t="shared" si="6"/>
        <v>90</v>
      </c>
      <c r="G33" s="199">
        <f>'[2]14'!H35</f>
        <v>0</v>
      </c>
      <c r="H33" s="200">
        <f>'[2]14'!I35</f>
        <v>0</v>
      </c>
      <c r="I33" s="200">
        <f>'[2]14'!J35</f>
        <v>0</v>
      </c>
      <c r="J33" s="200">
        <f>'[2]14'!K35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'[2]14'!B36</f>
        <v>40</v>
      </c>
      <c r="C34" s="200">
        <f>'[2]14'!C36</f>
        <v>50</v>
      </c>
      <c r="D34" s="200">
        <f>'[2]14'!D36</f>
        <v>0</v>
      </c>
      <c r="E34" s="200">
        <f>'[2]14'!E36</f>
        <v>0</v>
      </c>
      <c r="F34" s="15">
        <f t="shared" si="6"/>
        <v>90</v>
      </c>
      <c r="G34" s="199">
        <f>'[2]14'!H36</f>
        <v>0</v>
      </c>
      <c r="H34" s="200">
        <f>'[2]14'!I36</f>
        <v>0</v>
      </c>
      <c r="I34" s="200">
        <f>'[2]14'!J36</f>
        <v>0</v>
      </c>
      <c r="J34" s="200">
        <f>'[2]14'!K36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'[2]14'!B37</f>
        <v>40</v>
      </c>
      <c r="C35" s="200">
        <f>'[2]14'!C37</f>
        <v>50</v>
      </c>
      <c r="D35" s="200">
        <f>'[2]14'!D37</f>
        <v>0</v>
      </c>
      <c r="E35" s="200">
        <f>'[2]14'!E37</f>
        <v>0</v>
      </c>
      <c r="F35" s="15">
        <f t="shared" si="6"/>
        <v>90</v>
      </c>
      <c r="G35" s="199">
        <f>'[2]14'!H37</f>
        <v>0</v>
      </c>
      <c r="H35" s="200">
        <f>'[2]14'!I37</f>
        <v>0</v>
      </c>
      <c r="I35" s="200">
        <f>'[2]14'!J37</f>
        <v>0</v>
      </c>
      <c r="J35" s="200">
        <f>'[2]14'!K37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'[2]14'!B38</f>
        <v>40</v>
      </c>
      <c r="C36" s="200">
        <f>'[2]14'!C38</f>
        <v>50</v>
      </c>
      <c r="D36" s="200">
        <f>'[2]14'!D38</f>
        <v>0</v>
      </c>
      <c r="E36" s="200">
        <f>'[2]14'!E38</f>
        <v>0</v>
      </c>
      <c r="F36" s="15">
        <f t="shared" si="6"/>
        <v>90</v>
      </c>
      <c r="G36" s="199">
        <f>'[2]14'!H38</f>
        <v>0</v>
      </c>
      <c r="H36" s="200">
        <f>'[2]14'!I38</f>
        <v>0</v>
      </c>
      <c r="I36" s="200">
        <f>'[2]14'!J38</f>
        <v>0</v>
      </c>
      <c r="J36" s="200">
        <f>'[2]14'!K38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'[2]14'!B39</f>
        <v>40</v>
      </c>
      <c r="C37" s="200">
        <f>'[2]14'!C39</f>
        <v>50</v>
      </c>
      <c r="D37" s="200">
        <f>'[2]14'!D39</f>
        <v>0</v>
      </c>
      <c r="E37" s="200">
        <f>'[2]14'!E39</f>
        <v>0</v>
      </c>
      <c r="F37" s="15">
        <f t="shared" si="6"/>
        <v>90</v>
      </c>
      <c r="G37" s="199">
        <f>'[2]14'!H39</f>
        <v>0</v>
      </c>
      <c r="H37" s="200">
        <f>'[2]14'!I39</f>
        <v>0</v>
      </c>
      <c r="I37" s="200">
        <f>'[2]14'!J39</f>
        <v>0</v>
      </c>
      <c r="J37" s="200">
        <f>'[2]14'!K39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'[2]14'!B40</f>
        <v>40</v>
      </c>
      <c r="C38" s="200">
        <f>'[2]14'!C40</f>
        <v>50</v>
      </c>
      <c r="D38" s="200">
        <f>'[2]14'!D40</f>
        <v>0</v>
      </c>
      <c r="E38" s="200">
        <f>'[2]14'!E40</f>
        <v>0</v>
      </c>
      <c r="F38" s="15">
        <f t="shared" si="6"/>
        <v>90</v>
      </c>
      <c r="G38" s="199">
        <f>'[2]14'!H40</f>
        <v>0</v>
      </c>
      <c r="H38" s="200">
        <f>'[2]14'!I40</f>
        <v>0</v>
      </c>
      <c r="I38" s="200">
        <f>'[2]14'!J40</f>
        <v>0</v>
      </c>
      <c r="J38" s="200">
        <f>'[2]14'!K40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'[2]14'!B41</f>
        <v>40</v>
      </c>
      <c r="C39" s="200">
        <f>'[2]14'!C41</f>
        <v>50</v>
      </c>
      <c r="D39" s="200">
        <f>'[2]14'!D41</f>
        <v>0</v>
      </c>
      <c r="E39" s="200">
        <f>'[2]14'!E41</f>
        <v>0</v>
      </c>
      <c r="F39" s="15">
        <f t="shared" si="6"/>
        <v>90</v>
      </c>
      <c r="G39" s="199">
        <f>'[2]14'!H41</f>
        <v>0</v>
      </c>
      <c r="H39" s="200">
        <f>'[2]14'!I41</f>
        <v>0</v>
      </c>
      <c r="I39" s="200">
        <f>'[2]14'!J41</f>
        <v>0</v>
      </c>
      <c r="J39" s="200">
        <f>'[2]14'!K41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'[2]14'!B42</f>
        <v>40</v>
      </c>
      <c r="C40" s="200">
        <f>'[2]14'!C42</f>
        <v>50</v>
      </c>
      <c r="D40" s="200">
        <f>'[2]14'!D42</f>
        <v>0</v>
      </c>
      <c r="E40" s="200">
        <f>'[2]14'!E42</f>
        <v>0</v>
      </c>
      <c r="F40" s="15">
        <f t="shared" si="6"/>
        <v>90</v>
      </c>
      <c r="G40" s="199">
        <f>'[2]14'!H42</f>
        <v>0</v>
      </c>
      <c r="H40" s="200">
        <f>'[2]14'!I42</f>
        <v>0</v>
      </c>
      <c r="I40" s="200">
        <f>'[2]14'!J42</f>
        <v>0</v>
      </c>
      <c r="J40" s="200">
        <f>'[2]14'!K42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'[2]14'!B43</f>
        <v>40</v>
      </c>
      <c r="C41" s="200">
        <f>'[2]14'!C43</f>
        <v>50</v>
      </c>
      <c r="D41" s="200">
        <f>'[2]14'!D43</f>
        <v>0</v>
      </c>
      <c r="E41" s="200">
        <f>'[2]14'!E43</f>
        <v>0</v>
      </c>
      <c r="F41" s="15">
        <f t="shared" si="6"/>
        <v>90</v>
      </c>
      <c r="G41" s="199">
        <f>'[2]14'!H43</f>
        <v>0</v>
      </c>
      <c r="H41" s="200">
        <f>'[2]14'!I43</f>
        <v>0</v>
      </c>
      <c r="I41" s="200">
        <f>'[2]14'!J43</f>
        <v>0</v>
      </c>
      <c r="J41" s="200">
        <f>'[2]14'!K43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'[2]14'!B44</f>
        <v>40</v>
      </c>
      <c r="C42" s="200">
        <f>'[2]14'!C44</f>
        <v>50</v>
      </c>
      <c r="D42" s="200">
        <f>'[2]14'!D44</f>
        <v>0</v>
      </c>
      <c r="E42" s="200">
        <f>'[2]14'!E44</f>
        <v>0</v>
      </c>
      <c r="F42" s="15">
        <f t="shared" si="6"/>
        <v>90</v>
      </c>
      <c r="G42" s="199">
        <f>'[2]14'!H44</f>
        <v>0</v>
      </c>
      <c r="H42" s="200">
        <f>'[2]14'!I44</f>
        <v>0</v>
      </c>
      <c r="I42" s="200">
        <f>'[2]14'!J44</f>
        <v>0</v>
      </c>
      <c r="J42" s="200">
        <f>'[2]14'!K44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'[2]14'!B45</f>
        <v>40</v>
      </c>
      <c r="C43" s="200">
        <f>'[2]14'!C45</f>
        <v>50</v>
      </c>
      <c r="D43" s="200">
        <f>'[2]14'!D45</f>
        <v>0</v>
      </c>
      <c r="E43" s="200">
        <f>'[2]14'!E45</f>
        <v>0</v>
      </c>
      <c r="F43" s="15">
        <f t="shared" si="6"/>
        <v>90</v>
      </c>
      <c r="G43" s="199">
        <f>'[2]14'!H45</f>
        <v>0</v>
      </c>
      <c r="H43" s="200">
        <f>'[2]14'!I45</f>
        <v>0</v>
      </c>
      <c r="I43" s="200">
        <f>'[2]14'!J45</f>
        <v>0</v>
      </c>
      <c r="J43" s="200">
        <f>'[2]14'!K45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'[2]14'!B46</f>
        <v>40</v>
      </c>
      <c r="C44" s="200">
        <f>'[2]14'!C46</f>
        <v>50</v>
      </c>
      <c r="D44" s="200">
        <f>'[2]14'!D46</f>
        <v>0</v>
      </c>
      <c r="E44" s="200">
        <f>'[2]14'!E46</f>
        <v>0</v>
      </c>
      <c r="F44" s="15">
        <f t="shared" si="6"/>
        <v>90</v>
      </c>
      <c r="G44" s="199">
        <f>'[2]14'!H46</f>
        <v>0</v>
      </c>
      <c r="H44" s="200">
        <f>'[2]14'!I46</f>
        <v>0</v>
      </c>
      <c r="I44" s="200">
        <f>'[2]14'!J46</f>
        <v>0</v>
      </c>
      <c r="J44" s="200">
        <f>'[2]14'!K46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'[2]14'!B47</f>
        <v>40</v>
      </c>
      <c r="C45" s="200">
        <f>'[2]14'!C47</f>
        <v>50</v>
      </c>
      <c r="D45" s="200">
        <f>'[2]14'!D47</f>
        <v>0</v>
      </c>
      <c r="E45" s="200">
        <f>'[2]14'!E47</f>
        <v>0</v>
      </c>
      <c r="F45" s="15">
        <f t="shared" si="6"/>
        <v>90</v>
      </c>
      <c r="G45" s="199">
        <f>'[2]14'!H47</f>
        <v>0</v>
      </c>
      <c r="H45" s="200">
        <f>'[2]14'!I47</f>
        <v>0</v>
      </c>
      <c r="I45" s="200">
        <f>'[2]14'!J47</f>
        <v>0</v>
      </c>
      <c r="J45" s="200">
        <f>'[2]14'!K47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'[2]14'!B48</f>
        <v>40</v>
      </c>
      <c r="C46" s="200">
        <f>'[2]14'!C48</f>
        <v>50</v>
      </c>
      <c r="D46" s="200">
        <f>'[2]14'!D48</f>
        <v>0</v>
      </c>
      <c r="E46" s="200">
        <f>'[2]14'!E48</f>
        <v>0</v>
      </c>
      <c r="F46" s="15">
        <f t="shared" si="6"/>
        <v>90</v>
      </c>
      <c r="G46" s="199">
        <f>'[2]14'!H48</f>
        <v>0</v>
      </c>
      <c r="H46" s="200">
        <f>'[2]14'!I48</f>
        <v>0</v>
      </c>
      <c r="I46" s="200">
        <f>'[2]14'!J48</f>
        <v>0</v>
      </c>
      <c r="J46" s="200">
        <f>'[2]14'!K48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'[2]14'!B49</f>
        <v>40</v>
      </c>
      <c r="C47" s="200">
        <f>'[2]14'!C49</f>
        <v>50</v>
      </c>
      <c r="D47" s="200">
        <f>'[2]14'!D49</f>
        <v>0</v>
      </c>
      <c r="E47" s="200">
        <f>'[2]14'!E49</f>
        <v>0</v>
      </c>
      <c r="F47" s="15">
        <f t="shared" si="6"/>
        <v>90</v>
      </c>
      <c r="G47" s="199">
        <f>'[2]14'!H49</f>
        <v>0</v>
      </c>
      <c r="H47" s="200">
        <f>'[2]14'!I49</f>
        <v>0</v>
      </c>
      <c r="I47" s="200">
        <f>'[2]14'!J49</f>
        <v>0</v>
      </c>
      <c r="J47" s="200">
        <f>'[2]14'!K49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'[2]14'!B50</f>
        <v>40</v>
      </c>
      <c r="C48" s="200">
        <f>'[2]14'!C50</f>
        <v>50</v>
      </c>
      <c r="D48" s="200">
        <f>'[2]14'!D50</f>
        <v>0</v>
      </c>
      <c r="E48" s="200">
        <f>'[2]14'!E50</f>
        <v>0</v>
      </c>
      <c r="F48" s="15">
        <f t="shared" si="6"/>
        <v>90</v>
      </c>
      <c r="G48" s="199">
        <f>'[2]14'!H50</f>
        <v>0</v>
      </c>
      <c r="H48" s="200">
        <f>'[2]14'!I50</f>
        <v>0</v>
      </c>
      <c r="I48" s="200">
        <f>'[2]14'!J50</f>
        <v>0</v>
      </c>
      <c r="J48" s="200">
        <f>'[2]14'!K50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'[2]14'!B51</f>
        <v>40</v>
      </c>
      <c r="C49" s="200">
        <f>'[2]14'!C51</f>
        <v>50</v>
      </c>
      <c r="D49" s="200">
        <f>'[2]14'!D51</f>
        <v>0</v>
      </c>
      <c r="E49" s="200">
        <f>'[2]14'!E51</f>
        <v>0</v>
      </c>
      <c r="F49" s="15">
        <f t="shared" si="6"/>
        <v>90</v>
      </c>
      <c r="G49" s="199">
        <f>'[2]14'!H51</f>
        <v>0</v>
      </c>
      <c r="H49" s="200">
        <f>'[2]14'!I51</f>
        <v>0</v>
      </c>
      <c r="I49" s="200">
        <f>'[2]14'!J51</f>
        <v>0</v>
      </c>
      <c r="J49" s="200">
        <f>'[2]14'!K51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'[2]14'!B52</f>
        <v>40</v>
      </c>
      <c r="C50" s="200">
        <f>'[2]14'!C52</f>
        <v>50</v>
      </c>
      <c r="D50" s="200">
        <f>'[2]14'!D52</f>
        <v>0</v>
      </c>
      <c r="E50" s="200">
        <f>'[2]14'!E52</f>
        <v>0</v>
      </c>
      <c r="F50" s="15">
        <f t="shared" si="6"/>
        <v>90</v>
      </c>
      <c r="G50" s="199">
        <f>'[2]14'!H52</f>
        <v>0</v>
      </c>
      <c r="H50" s="200">
        <f>'[2]14'!I52</f>
        <v>0</v>
      </c>
      <c r="I50" s="200">
        <f>'[2]14'!J52</f>
        <v>0</v>
      </c>
      <c r="J50" s="200">
        <f>'[2]14'!K52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'[2]14'!B53</f>
        <v>40</v>
      </c>
      <c r="C51" s="200">
        <f>'[2]14'!C53</f>
        <v>50</v>
      </c>
      <c r="D51" s="200">
        <f>'[2]14'!D53</f>
        <v>0</v>
      </c>
      <c r="E51" s="200">
        <f>'[2]14'!E53</f>
        <v>0</v>
      </c>
      <c r="F51" s="15">
        <f t="shared" si="6"/>
        <v>90</v>
      </c>
      <c r="G51" s="199">
        <f>'[2]14'!H53</f>
        <v>0</v>
      </c>
      <c r="H51" s="200">
        <f>'[2]14'!I53</f>
        <v>0</v>
      </c>
      <c r="I51" s="200">
        <f>'[2]14'!J53</f>
        <v>0</v>
      </c>
      <c r="J51" s="200">
        <f>'[2]14'!K53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'[2]14'!B54</f>
        <v>40</v>
      </c>
      <c r="C52" s="200">
        <f>'[2]14'!C54</f>
        <v>50</v>
      </c>
      <c r="D52" s="200">
        <f>'[2]14'!D54</f>
        <v>0</v>
      </c>
      <c r="E52" s="200">
        <f>'[2]14'!E54</f>
        <v>0</v>
      </c>
      <c r="F52" s="15">
        <f t="shared" si="6"/>
        <v>90</v>
      </c>
      <c r="G52" s="199">
        <f>'[2]14'!H54</f>
        <v>0</v>
      </c>
      <c r="H52" s="200">
        <f>'[2]14'!I54</f>
        <v>0</v>
      </c>
      <c r="I52" s="200">
        <f>'[2]14'!J54</f>
        <v>0</v>
      </c>
      <c r="J52" s="200">
        <f>'[2]14'!K54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'[2]14'!B55</f>
        <v>40</v>
      </c>
      <c r="C53" s="200">
        <f>'[2]14'!C55</f>
        <v>50</v>
      </c>
      <c r="D53" s="200">
        <f>'[2]14'!D55</f>
        <v>0</v>
      </c>
      <c r="E53" s="200">
        <f>'[2]14'!E55</f>
        <v>0</v>
      </c>
      <c r="F53" s="15">
        <f t="shared" si="6"/>
        <v>90</v>
      </c>
      <c r="G53" s="199">
        <f>'[2]14'!H55</f>
        <v>0</v>
      </c>
      <c r="H53" s="200">
        <f>'[2]14'!I55</f>
        <v>0</v>
      </c>
      <c r="I53" s="200">
        <f>'[2]14'!J55</f>
        <v>0</v>
      </c>
      <c r="J53" s="200">
        <f>'[2]14'!K55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'[2]14'!B56</f>
        <v>40</v>
      </c>
      <c r="C54" s="200">
        <f>'[2]14'!C56</f>
        <v>50</v>
      </c>
      <c r="D54" s="200">
        <f>'[2]14'!D56</f>
        <v>0</v>
      </c>
      <c r="E54" s="200">
        <f>'[2]14'!E56</f>
        <v>0</v>
      </c>
      <c r="F54" s="15">
        <f t="shared" si="6"/>
        <v>90</v>
      </c>
      <c r="G54" s="199">
        <f>'[2]14'!H56</f>
        <v>0</v>
      </c>
      <c r="H54" s="200">
        <f>'[2]14'!I56</f>
        <v>0</v>
      </c>
      <c r="I54" s="200">
        <f>'[2]14'!J56</f>
        <v>0</v>
      </c>
      <c r="J54" s="200">
        <f>'[2]14'!K56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'[2]14'!B57</f>
        <v>40</v>
      </c>
      <c r="C55" s="200">
        <f>'[2]14'!C57</f>
        <v>50</v>
      </c>
      <c r="D55" s="200">
        <f>'[2]14'!D57</f>
        <v>0</v>
      </c>
      <c r="E55" s="200">
        <f>'[2]14'!E57</f>
        <v>0</v>
      </c>
      <c r="F55" s="15">
        <f t="shared" si="6"/>
        <v>90</v>
      </c>
      <c r="G55" s="199">
        <f>'[2]14'!H57</f>
        <v>0</v>
      </c>
      <c r="H55" s="200">
        <f>'[2]14'!I57</f>
        <v>0</v>
      </c>
      <c r="I55" s="200">
        <f>'[2]14'!J57</f>
        <v>0</v>
      </c>
      <c r="J55" s="200">
        <f>'[2]14'!K57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'[2]14'!B58</f>
        <v>40</v>
      </c>
      <c r="C56" s="200">
        <f>'[2]14'!C58</f>
        <v>50</v>
      </c>
      <c r="D56" s="200">
        <f>'[2]14'!D58</f>
        <v>0</v>
      </c>
      <c r="E56" s="200">
        <f>'[2]14'!E58</f>
        <v>0</v>
      </c>
      <c r="F56" s="15">
        <f t="shared" si="6"/>
        <v>90</v>
      </c>
      <c r="G56" s="199">
        <f>'[2]14'!H58</f>
        <v>0</v>
      </c>
      <c r="H56" s="200">
        <f>'[2]14'!I58</f>
        <v>0</v>
      </c>
      <c r="I56" s="200">
        <f>'[2]14'!J58</f>
        <v>0</v>
      </c>
      <c r="J56" s="200">
        <f>'[2]14'!K58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'[2]14'!B59</f>
        <v>40</v>
      </c>
      <c r="C57" s="200">
        <f>'[2]14'!C59</f>
        <v>50</v>
      </c>
      <c r="D57" s="200">
        <f>'[2]14'!D59</f>
        <v>0</v>
      </c>
      <c r="E57" s="200">
        <f>'[2]14'!E59</f>
        <v>0</v>
      </c>
      <c r="F57" s="15">
        <f t="shared" si="6"/>
        <v>90</v>
      </c>
      <c r="G57" s="199">
        <f>'[2]14'!H59</f>
        <v>0</v>
      </c>
      <c r="H57" s="200">
        <f>'[2]14'!I59</f>
        <v>0</v>
      </c>
      <c r="I57" s="200">
        <f>'[2]14'!J59</f>
        <v>0</v>
      </c>
      <c r="J57" s="200">
        <f>'[2]14'!K59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'[2]14'!B60</f>
        <v>40</v>
      </c>
      <c r="C58" s="200">
        <f>'[2]14'!C60</f>
        <v>50</v>
      </c>
      <c r="D58" s="200">
        <f>'[2]14'!D60</f>
        <v>0</v>
      </c>
      <c r="E58" s="200">
        <f>'[2]14'!E60</f>
        <v>0</v>
      </c>
      <c r="F58" s="15">
        <f t="shared" si="6"/>
        <v>90</v>
      </c>
      <c r="G58" s="199">
        <f>'[2]14'!H60</f>
        <v>0</v>
      </c>
      <c r="H58" s="200">
        <f>'[2]14'!I60</f>
        <v>0</v>
      </c>
      <c r="I58" s="200">
        <f>'[2]14'!J60</f>
        <v>0</v>
      </c>
      <c r="J58" s="200">
        <f>'[2]14'!K60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'[2]14'!B61</f>
        <v>40</v>
      </c>
      <c r="C59" s="200">
        <f>'[2]14'!C61</f>
        <v>50</v>
      </c>
      <c r="D59" s="200">
        <f>'[2]14'!D61</f>
        <v>0</v>
      </c>
      <c r="E59" s="200">
        <f>'[2]14'!E61</f>
        <v>0</v>
      </c>
      <c r="F59" s="15">
        <f t="shared" si="6"/>
        <v>90</v>
      </c>
      <c r="G59" s="199">
        <f>'[2]14'!H61</f>
        <v>0</v>
      </c>
      <c r="H59" s="200">
        <f>'[2]14'!I61</f>
        <v>0</v>
      </c>
      <c r="I59" s="200">
        <f>'[2]14'!J61</f>
        <v>0</v>
      </c>
      <c r="J59" s="200">
        <f>'[2]14'!K61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'[2]14'!B62</f>
        <v>40</v>
      </c>
      <c r="C60" s="200">
        <f>'[2]14'!C62</f>
        <v>50</v>
      </c>
      <c r="D60" s="200">
        <f>'[2]14'!D62</f>
        <v>0</v>
      </c>
      <c r="E60" s="200">
        <f>'[2]14'!E62</f>
        <v>0</v>
      </c>
      <c r="F60" s="15">
        <f t="shared" si="6"/>
        <v>90</v>
      </c>
      <c r="G60" s="199">
        <f>'[2]14'!H62</f>
        <v>0</v>
      </c>
      <c r="H60" s="200">
        <f>'[2]14'!I62</f>
        <v>0</v>
      </c>
      <c r="I60" s="200">
        <f>'[2]14'!J62</f>
        <v>0</v>
      </c>
      <c r="J60" s="200">
        <f>'[2]14'!K62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'[2]14'!B63</f>
        <v>40</v>
      </c>
      <c r="C61" s="200">
        <f>'[2]14'!C63</f>
        <v>50</v>
      </c>
      <c r="D61" s="200">
        <f>'[2]14'!D63</f>
        <v>0</v>
      </c>
      <c r="E61" s="200">
        <f>'[2]14'!E63</f>
        <v>0</v>
      </c>
      <c r="F61" s="15">
        <f t="shared" si="6"/>
        <v>90</v>
      </c>
      <c r="G61" s="199">
        <f>'[2]14'!H63</f>
        <v>0</v>
      </c>
      <c r="H61" s="200">
        <f>'[2]14'!I63</f>
        <v>0</v>
      </c>
      <c r="I61" s="200">
        <f>'[2]14'!J63</f>
        <v>0</v>
      </c>
      <c r="J61" s="200">
        <f>'[2]14'!K63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'[2]14'!B64</f>
        <v>40</v>
      </c>
      <c r="C62" s="200">
        <f>'[2]14'!C64</f>
        <v>50</v>
      </c>
      <c r="D62" s="200">
        <f>'[2]14'!D64</f>
        <v>0</v>
      </c>
      <c r="E62" s="200">
        <f>'[2]14'!E64</f>
        <v>0</v>
      </c>
      <c r="F62" s="15">
        <f t="shared" si="6"/>
        <v>90</v>
      </c>
      <c r="G62" s="199">
        <f>'[2]14'!H64</f>
        <v>0</v>
      </c>
      <c r="H62" s="200">
        <f>'[2]14'!I64</f>
        <v>0</v>
      </c>
      <c r="I62" s="200">
        <f>'[2]14'!J64</f>
        <v>0</v>
      </c>
      <c r="J62" s="200">
        <f>'[2]14'!K64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'[2]14'!B65</f>
        <v>40</v>
      </c>
      <c r="C63" s="200">
        <f>'[2]14'!C65</f>
        <v>50</v>
      </c>
      <c r="D63" s="200">
        <f>'[2]14'!D65</f>
        <v>0</v>
      </c>
      <c r="E63" s="200">
        <f>'[2]14'!E65</f>
        <v>0</v>
      </c>
      <c r="F63" s="15">
        <f t="shared" si="6"/>
        <v>90</v>
      </c>
      <c r="G63" s="199">
        <f>'[2]14'!H65</f>
        <v>0</v>
      </c>
      <c r="H63" s="200">
        <f>'[2]14'!I65</f>
        <v>0</v>
      </c>
      <c r="I63" s="200">
        <f>'[2]14'!J65</f>
        <v>0</v>
      </c>
      <c r="J63" s="200">
        <f>'[2]14'!K65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'[2]14'!B66</f>
        <v>40</v>
      </c>
      <c r="C64" s="200">
        <f>'[2]14'!C66</f>
        <v>50</v>
      </c>
      <c r="D64" s="200">
        <f>'[2]14'!D66</f>
        <v>0</v>
      </c>
      <c r="E64" s="200">
        <f>'[2]14'!E66</f>
        <v>0</v>
      </c>
      <c r="F64" s="15">
        <f t="shared" si="6"/>
        <v>90</v>
      </c>
      <c r="G64" s="199">
        <f>'[2]14'!H66</f>
        <v>0</v>
      </c>
      <c r="H64" s="200">
        <f>'[2]14'!I66</f>
        <v>0</v>
      </c>
      <c r="I64" s="200">
        <f>'[2]14'!J66</f>
        <v>0</v>
      </c>
      <c r="J64" s="200">
        <f>'[2]14'!K66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'[2]14'!B67</f>
        <v>40</v>
      </c>
      <c r="C65" s="200">
        <f>'[2]14'!C67</f>
        <v>50</v>
      </c>
      <c r="D65" s="200">
        <f>'[2]14'!D67</f>
        <v>0</v>
      </c>
      <c r="E65" s="200">
        <f>'[2]14'!E67</f>
        <v>0</v>
      </c>
      <c r="F65" s="15">
        <f t="shared" si="6"/>
        <v>90</v>
      </c>
      <c r="G65" s="199">
        <f>'[2]14'!H67</f>
        <v>0</v>
      </c>
      <c r="H65" s="200">
        <f>'[2]14'!I67</f>
        <v>0</v>
      </c>
      <c r="I65" s="200">
        <f>'[2]14'!J67</f>
        <v>0</v>
      </c>
      <c r="J65" s="200">
        <f>'[2]14'!K67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'[2]14'!B68</f>
        <v>40</v>
      </c>
      <c r="C66" s="200">
        <f>'[2]14'!C68</f>
        <v>50</v>
      </c>
      <c r="D66" s="200">
        <f>'[2]14'!D68</f>
        <v>0</v>
      </c>
      <c r="E66" s="200">
        <f>'[2]14'!E68</f>
        <v>0</v>
      </c>
      <c r="F66" s="15">
        <f t="shared" si="6"/>
        <v>90</v>
      </c>
      <c r="G66" s="199">
        <f>'[2]14'!H68</f>
        <v>0</v>
      </c>
      <c r="H66" s="200">
        <f>'[2]14'!I68</f>
        <v>0</v>
      </c>
      <c r="I66" s="200">
        <f>'[2]14'!J68</f>
        <v>0</v>
      </c>
      <c r="J66" s="200">
        <f>'[2]14'!K68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'[2]14'!B69</f>
        <v>40</v>
      </c>
      <c r="C67" s="200">
        <f>'[2]14'!C69</f>
        <v>50</v>
      </c>
      <c r="D67" s="200">
        <f>'[2]14'!D69</f>
        <v>0</v>
      </c>
      <c r="E67" s="200">
        <f>'[2]14'!E69</f>
        <v>0</v>
      </c>
      <c r="F67" s="15">
        <f t="shared" si="6"/>
        <v>90</v>
      </c>
      <c r="G67" s="199">
        <f>'[2]14'!H69</f>
        <v>0</v>
      </c>
      <c r="H67" s="200">
        <f>'[2]14'!I69</f>
        <v>0</v>
      </c>
      <c r="I67" s="200">
        <f>'[2]14'!J69</f>
        <v>0</v>
      </c>
      <c r="J67" s="200">
        <f>'[2]14'!K69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'[2]14'!B70</f>
        <v>40</v>
      </c>
      <c r="C68" s="200">
        <f>'[2]14'!C70</f>
        <v>50</v>
      </c>
      <c r="D68" s="200">
        <f>'[2]14'!D70</f>
        <v>0</v>
      </c>
      <c r="E68" s="200">
        <f>'[2]14'!E70</f>
        <v>0</v>
      </c>
      <c r="F68" s="15">
        <f t="shared" si="6"/>
        <v>90</v>
      </c>
      <c r="G68" s="199">
        <f>'[2]14'!H70</f>
        <v>0</v>
      </c>
      <c r="H68" s="200">
        <f>'[2]14'!I70</f>
        <v>0</v>
      </c>
      <c r="I68" s="200">
        <f>'[2]14'!J70</f>
        <v>0</v>
      </c>
      <c r="J68" s="200">
        <f>'[2]14'!K70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'[2]14'!B71</f>
        <v>40</v>
      </c>
      <c r="C69" s="200">
        <f>'[2]14'!C71</f>
        <v>50</v>
      </c>
      <c r="D69" s="200">
        <f>'[2]14'!D71</f>
        <v>0</v>
      </c>
      <c r="E69" s="200">
        <f>'[2]14'!E71</f>
        <v>0</v>
      </c>
      <c r="F69" s="15">
        <f t="shared" ref="F69:F98" si="16">SUM(B69:E69)</f>
        <v>90</v>
      </c>
      <c r="G69" s="199">
        <f>'[2]14'!H71</f>
        <v>0</v>
      </c>
      <c r="H69" s="200">
        <f>'[2]14'!I71</f>
        <v>0</v>
      </c>
      <c r="I69" s="200">
        <f>'[2]14'!J71</f>
        <v>0</v>
      </c>
      <c r="J69" s="200">
        <f>'[2]14'!K71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'[2]14'!B72</f>
        <v>40</v>
      </c>
      <c r="C70" s="200">
        <f>'[2]14'!C72</f>
        <v>50</v>
      </c>
      <c r="D70" s="200">
        <f>'[2]14'!D72</f>
        <v>0</v>
      </c>
      <c r="E70" s="200">
        <f>'[2]14'!E72</f>
        <v>0</v>
      </c>
      <c r="F70" s="15">
        <f t="shared" si="16"/>
        <v>90</v>
      </c>
      <c r="G70" s="199">
        <f>'[2]14'!H72</f>
        <v>0</v>
      </c>
      <c r="H70" s="200">
        <f>'[2]14'!I72</f>
        <v>0</v>
      </c>
      <c r="I70" s="200">
        <f>'[2]14'!J72</f>
        <v>0</v>
      </c>
      <c r="J70" s="200">
        <f>'[2]14'!K72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'[2]14'!B73</f>
        <v>40</v>
      </c>
      <c r="C71" s="200">
        <f>'[2]14'!C73</f>
        <v>50</v>
      </c>
      <c r="D71" s="200">
        <f>'[2]14'!D73</f>
        <v>0</v>
      </c>
      <c r="E71" s="200">
        <f>'[2]14'!E73</f>
        <v>0</v>
      </c>
      <c r="F71" s="15">
        <f t="shared" si="16"/>
        <v>90</v>
      </c>
      <c r="G71" s="199">
        <f>'[2]14'!H73</f>
        <v>0</v>
      </c>
      <c r="H71" s="200">
        <f>'[2]14'!I73</f>
        <v>0</v>
      </c>
      <c r="I71" s="200">
        <f>'[2]14'!J73</f>
        <v>0</v>
      </c>
      <c r="J71" s="200">
        <f>'[2]14'!K73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'[2]14'!B74</f>
        <v>40</v>
      </c>
      <c r="C72" s="200">
        <f>'[2]14'!C74</f>
        <v>50</v>
      </c>
      <c r="D72" s="200">
        <f>'[2]14'!D74</f>
        <v>0</v>
      </c>
      <c r="E72" s="200">
        <f>'[2]14'!E74</f>
        <v>0</v>
      </c>
      <c r="F72" s="15">
        <f t="shared" si="16"/>
        <v>90</v>
      </c>
      <c r="G72" s="199">
        <f>'[2]14'!H74</f>
        <v>0</v>
      </c>
      <c r="H72" s="200">
        <f>'[2]14'!I74</f>
        <v>0</v>
      </c>
      <c r="I72" s="200">
        <f>'[2]14'!J74</f>
        <v>0</v>
      </c>
      <c r="J72" s="200">
        <f>'[2]14'!K74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'[2]14'!B75</f>
        <v>40</v>
      </c>
      <c r="C73" s="200">
        <f>'[2]14'!C75</f>
        <v>50</v>
      </c>
      <c r="D73" s="200">
        <f>'[2]14'!D75</f>
        <v>0</v>
      </c>
      <c r="E73" s="200">
        <f>'[2]14'!E75</f>
        <v>0</v>
      </c>
      <c r="F73" s="15">
        <f t="shared" si="16"/>
        <v>90</v>
      </c>
      <c r="G73" s="199">
        <f>'[2]14'!H75</f>
        <v>0</v>
      </c>
      <c r="H73" s="200">
        <f>'[2]14'!I75</f>
        <v>0</v>
      </c>
      <c r="I73" s="200">
        <f>'[2]14'!J75</f>
        <v>0</v>
      </c>
      <c r="J73" s="200">
        <f>'[2]14'!K75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'[2]14'!B76</f>
        <v>40</v>
      </c>
      <c r="C74" s="200">
        <f>'[2]14'!C76</f>
        <v>50</v>
      </c>
      <c r="D74" s="200">
        <f>'[2]14'!D76</f>
        <v>0</v>
      </c>
      <c r="E74" s="200">
        <f>'[2]14'!E76</f>
        <v>0</v>
      </c>
      <c r="F74" s="15">
        <f t="shared" si="16"/>
        <v>90</v>
      </c>
      <c r="G74" s="199">
        <f>'[2]14'!H76</f>
        <v>0</v>
      </c>
      <c r="H74" s="200">
        <f>'[2]14'!I76</f>
        <v>0</v>
      </c>
      <c r="I74" s="200">
        <f>'[2]14'!J76</f>
        <v>0</v>
      </c>
      <c r="J74" s="200">
        <f>'[2]14'!K76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'[2]14'!B77</f>
        <v>40</v>
      </c>
      <c r="C75" s="200">
        <f>'[2]14'!C77</f>
        <v>50</v>
      </c>
      <c r="D75" s="200">
        <f>'[2]14'!D77</f>
        <v>0</v>
      </c>
      <c r="E75" s="200">
        <f>'[2]14'!E77</f>
        <v>0</v>
      </c>
      <c r="F75" s="15">
        <f t="shared" si="16"/>
        <v>90</v>
      </c>
      <c r="G75" s="199">
        <f>'[2]14'!H77</f>
        <v>0</v>
      </c>
      <c r="H75" s="200">
        <f>'[2]14'!I77</f>
        <v>0</v>
      </c>
      <c r="I75" s="200">
        <f>'[2]14'!J77</f>
        <v>0</v>
      </c>
      <c r="J75" s="200">
        <f>'[2]14'!K77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'[2]14'!B78</f>
        <v>40</v>
      </c>
      <c r="C76" s="200">
        <f>'[2]14'!C78</f>
        <v>50</v>
      </c>
      <c r="D76" s="200">
        <f>'[2]14'!D78</f>
        <v>0</v>
      </c>
      <c r="E76" s="200">
        <f>'[2]14'!E78</f>
        <v>0</v>
      </c>
      <c r="F76" s="15">
        <f t="shared" si="16"/>
        <v>90</v>
      </c>
      <c r="G76" s="199">
        <f>'[2]14'!H78</f>
        <v>0</v>
      </c>
      <c r="H76" s="200">
        <f>'[2]14'!I78</f>
        <v>0</v>
      </c>
      <c r="I76" s="200">
        <f>'[2]14'!J78</f>
        <v>0</v>
      </c>
      <c r="J76" s="200">
        <f>'[2]14'!K78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'[2]14'!B79</f>
        <v>40</v>
      </c>
      <c r="C77" s="200">
        <f>'[2]14'!C79</f>
        <v>50</v>
      </c>
      <c r="D77" s="200">
        <f>'[2]14'!D79</f>
        <v>0</v>
      </c>
      <c r="E77" s="200">
        <f>'[2]14'!E79</f>
        <v>0</v>
      </c>
      <c r="F77" s="15">
        <f t="shared" si="16"/>
        <v>90</v>
      </c>
      <c r="G77" s="199">
        <f>'[2]14'!H79</f>
        <v>0</v>
      </c>
      <c r="H77" s="200">
        <f>'[2]14'!I79</f>
        <v>0</v>
      </c>
      <c r="I77" s="200">
        <f>'[2]14'!J79</f>
        <v>0</v>
      </c>
      <c r="J77" s="200">
        <f>'[2]14'!K79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'[2]14'!B80</f>
        <v>40</v>
      </c>
      <c r="C78" s="200">
        <f>'[2]14'!C80</f>
        <v>50</v>
      </c>
      <c r="D78" s="200">
        <f>'[2]14'!D80</f>
        <v>0</v>
      </c>
      <c r="E78" s="200">
        <f>'[2]14'!E80</f>
        <v>0</v>
      </c>
      <c r="F78" s="15">
        <f t="shared" si="16"/>
        <v>90</v>
      </c>
      <c r="G78" s="199">
        <f>'[2]14'!H80</f>
        <v>0</v>
      </c>
      <c r="H78" s="200">
        <f>'[2]14'!I80</f>
        <v>0</v>
      </c>
      <c r="I78" s="200">
        <f>'[2]14'!J80</f>
        <v>0</v>
      </c>
      <c r="J78" s="200">
        <f>'[2]14'!K80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'[2]14'!B81</f>
        <v>40</v>
      </c>
      <c r="C79" s="200">
        <f>'[2]14'!C81</f>
        <v>50</v>
      </c>
      <c r="D79" s="200">
        <f>'[2]14'!D81</f>
        <v>0</v>
      </c>
      <c r="E79" s="200">
        <f>'[2]14'!E81</f>
        <v>0</v>
      </c>
      <c r="F79" s="15">
        <f t="shared" si="16"/>
        <v>90</v>
      </c>
      <c r="G79" s="199">
        <f>'[2]14'!H81</f>
        <v>0</v>
      </c>
      <c r="H79" s="200">
        <f>'[2]14'!I81</f>
        <v>0</v>
      </c>
      <c r="I79" s="200">
        <f>'[2]14'!J81</f>
        <v>0</v>
      </c>
      <c r="J79" s="200">
        <f>'[2]14'!K81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'[2]14'!B82</f>
        <v>40</v>
      </c>
      <c r="C80" s="200">
        <f>'[2]14'!C82</f>
        <v>50</v>
      </c>
      <c r="D80" s="200">
        <f>'[2]14'!D82</f>
        <v>0</v>
      </c>
      <c r="E80" s="200">
        <f>'[2]14'!E82</f>
        <v>0</v>
      </c>
      <c r="F80" s="15">
        <f t="shared" si="16"/>
        <v>90</v>
      </c>
      <c r="G80" s="199">
        <f>'[2]14'!H82</f>
        <v>0</v>
      </c>
      <c r="H80" s="200">
        <f>'[2]14'!I82</f>
        <v>0</v>
      </c>
      <c r="I80" s="200">
        <f>'[2]14'!J82</f>
        <v>0</v>
      </c>
      <c r="J80" s="200">
        <f>'[2]14'!K82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'[2]14'!B83</f>
        <v>40</v>
      </c>
      <c r="C81" s="200">
        <f>'[2]14'!C83</f>
        <v>50</v>
      </c>
      <c r="D81" s="200">
        <f>'[2]14'!D83</f>
        <v>0</v>
      </c>
      <c r="E81" s="200">
        <f>'[2]14'!E83</f>
        <v>0</v>
      </c>
      <c r="F81" s="15">
        <f t="shared" si="16"/>
        <v>90</v>
      </c>
      <c r="G81" s="199">
        <f>'[2]14'!H83</f>
        <v>0</v>
      </c>
      <c r="H81" s="200">
        <f>'[2]14'!I83</f>
        <v>0</v>
      </c>
      <c r="I81" s="200">
        <f>'[2]14'!J83</f>
        <v>0</v>
      </c>
      <c r="J81" s="200">
        <f>'[2]14'!K83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'[2]14'!B84</f>
        <v>40</v>
      </c>
      <c r="C82" s="200">
        <f>'[2]14'!C84</f>
        <v>50</v>
      </c>
      <c r="D82" s="200">
        <f>'[2]14'!D84</f>
        <v>0</v>
      </c>
      <c r="E82" s="200">
        <f>'[2]14'!E84</f>
        <v>0</v>
      </c>
      <c r="F82" s="15">
        <f t="shared" si="16"/>
        <v>90</v>
      </c>
      <c r="G82" s="199">
        <f>'[2]14'!H84</f>
        <v>0</v>
      </c>
      <c r="H82" s="200">
        <f>'[2]14'!I84</f>
        <v>0</v>
      </c>
      <c r="I82" s="200">
        <f>'[2]14'!J84</f>
        <v>0</v>
      </c>
      <c r="J82" s="200">
        <f>'[2]14'!K84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'[2]14'!B85</f>
        <v>40</v>
      </c>
      <c r="C83" s="200">
        <f>'[2]14'!C85</f>
        <v>50</v>
      </c>
      <c r="D83" s="200">
        <f>'[2]14'!D85</f>
        <v>0</v>
      </c>
      <c r="E83" s="200">
        <f>'[2]14'!E85</f>
        <v>0</v>
      </c>
      <c r="F83" s="15">
        <f t="shared" si="16"/>
        <v>90</v>
      </c>
      <c r="G83" s="199">
        <f>'[2]14'!H85</f>
        <v>0</v>
      </c>
      <c r="H83" s="200">
        <f>'[2]14'!I85</f>
        <v>0</v>
      </c>
      <c r="I83" s="200">
        <f>'[2]14'!J85</f>
        <v>0</v>
      </c>
      <c r="J83" s="200">
        <f>'[2]14'!K85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'[2]14'!B86</f>
        <v>40</v>
      </c>
      <c r="C84" s="200">
        <f>'[2]14'!C86</f>
        <v>50</v>
      </c>
      <c r="D84" s="200">
        <f>'[2]14'!D86</f>
        <v>0</v>
      </c>
      <c r="E84" s="200">
        <f>'[2]14'!E86</f>
        <v>0</v>
      </c>
      <c r="F84" s="15">
        <f t="shared" si="16"/>
        <v>90</v>
      </c>
      <c r="G84" s="199">
        <f>'[2]14'!H86</f>
        <v>0</v>
      </c>
      <c r="H84" s="200">
        <f>'[2]14'!I86</f>
        <v>0</v>
      </c>
      <c r="I84" s="200">
        <f>'[2]14'!J86</f>
        <v>0</v>
      </c>
      <c r="J84" s="200">
        <f>'[2]14'!K86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'[2]14'!B87</f>
        <v>40</v>
      </c>
      <c r="C85" s="200">
        <f>'[2]14'!C87</f>
        <v>50</v>
      </c>
      <c r="D85" s="200">
        <f>'[2]14'!D87</f>
        <v>0</v>
      </c>
      <c r="E85" s="200">
        <f>'[2]14'!E87</f>
        <v>0</v>
      </c>
      <c r="F85" s="15">
        <f t="shared" si="16"/>
        <v>90</v>
      </c>
      <c r="G85" s="199">
        <f>'[2]14'!H87</f>
        <v>0</v>
      </c>
      <c r="H85" s="200">
        <f>'[2]14'!I87</f>
        <v>0</v>
      </c>
      <c r="I85" s="200">
        <f>'[2]14'!J87</f>
        <v>0</v>
      </c>
      <c r="J85" s="200">
        <f>'[2]14'!K87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'[2]14'!B88</f>
        <v>40</v>
      </c>
      <c r="C86" s="200">
        <f>'[2]14'!C88</f>
        <v>50</v>
      </c>
      <c r="D86" s="200">
        <f>'[2]14'!D88</f>
        <v>0</v>
      </c>
      <c r="E86" s="200">
        <f>'[2]14'!E88</f>
        <v>0</v>
      </c>
      <c r="F86" s="15">
        <f t="shared" si="16"/>
        <v>90</v>
      </c>
      <c r="G86" s="199">
        <f>'[2]14'!H88</f>
        <v>0</v>
      </c>
      <c r="H86" s="200">
        <f>'[2]14'!I88</f>
        <v>0</v>
      </c>
      <c r="I86" s="200">
        <f>'[2]14'!J88</f>
        <v>0</v>
      </c>
      <c r="J86" s="200">
        <f>'[2]14'!K88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'[2]14'!B89</f>
        <v>40</v>
      </c>
      <c r="C87" s="200">
        <f>'[2]14'!C89</f>
        <v>50</v>
      </c>
      <c r="D87" s="200">
        <f>'[2]14'!D89</f>
        <v>0</v>
      </c>
      <c r="E87" s="200">
        <f>'[2]14'!E89</f>
        <v>0</v>
      </c>
      <c r="F87" s="15">
        <f t="shared" si="16"/>
        <v>90</v>
      </c>
      <c r="G87" s="199">
        <f>'[2]14'!H89</f>
        <v>0</v>
      </c>
      <c r="H87" s="200">
        <f>'[2]14'!I89</f>
        <v>0</v>
      </c>
      <c r="I87" s="200">
        <f>'[2]14'!J89</f>
        <v>0</v>
      </c>
      <c r="J87" s="200">
        <f>'[2]14'!K89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'[2]14'!B90</f>
        <v>40</v>
      </c>
      <c r="C88" s="200">
        <f>'[2]14'!C90</f>
        <v>50</v>
      </c>
      <c r="D88" s="200">
        <f>'[2]14'!D90</f>
        <v>0</v>
      </c>
      <c r="E88" s="200">
        <f>'[2]14'!E90</f>
        <v>0</v>
      </c>
      <c r="F88" s="15">
        <f t="shared" si="16"/>
        <v>90</v>
      </c>
      <c r="G88" s="199">
        <f>'[2]14'!H90</f>
        <v>0</v>
      </c>
      <c r="H88" s="200">
        <f>'[2]14'!I90</f>
        <v>0</v>
      </c>
      <c r="I88" s="200">
        <f>'[2]14'!J90</f>
        <v>0</v>
      </c>
      <c r="J88" s="200">
        <f>'[2]14'!K90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'[2]14'!B91</f>
        <v>40</v>
      </c>
      <c r="C89" s="200">
        <f>'[2]14'!C91</f>
        <v>50</v>
      </c>
      <c r="D89" s="200">
        <f>'[2]14'!D91</f>
        <v>0</v>
      </c>
      <c r="E89" s="200">
        <f>'[2]14'!E91</f>
        <v>0</v>
      </c>
      <c r="F89" s="15">
        <f t="shared" si="16"/>
        <v>90</v>
      </c>
      <c r="G89" s="199">
        <f>'[2]14'!H91</f>
        <v>0</v>
      </c>
      <c r="H89" s="200">
        <f>'[2]14'!I91</f>
        <v>0</v>
      </c>
      <c r="I89" s="200">
        <f>'[2]14'!J91</f>
        <v>0</v>
      </c>
      <c r="J89" s="200">
        <f>'[2]14'!K91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'[2]14'!B92</f>
        <v>40</v>
      </c>
      <c r="C90" s="200">
        <f>'[2]14'!C92</f>
        <v>50</v>
      </c>
      <c r="D90" s="200">
        <f>'[2]14'!D92</f>
        <v>0</v>
      </c>
      <c r="E90" s="200">
        <f>'[2]14'!E92</f>
        <v>0</v>
      </c>
      <c r="F90" s="15">
        <f t="shared" si="16"/>
        <v>90</v>
      </c>
      <c r="G90" s="199">
        <f>'[2]14'!H92</f>
        <v>0</v>
      </c>
      <c r="H90" s="200">
        <f>'[2]14'!I92</f>
        <v>0</v>
      </c>
      <c r="I90" s="200">
        <f>'[2]14'!J92</f>
        <v>0</v>
      </c>
      <c r="J90" s="200">
        <f>'[2]14'!K92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'[2]14'!B93</f>
        <v>40</v>
      </c>
      <c r="C91" s="200">
        <f>'[2]14'!C93</f>
        <v>50</v>
      </c>
      <c r="D91" s="200">
        <f>'[2]14'!D93</f>
        <v>0</v>
      </c>
      <c r="E91" s="200">
        <f>'[2]14'!E93</f>
        <v>0</v>
      </c>
      <c r="F91" s="15">
        <f t="shared" si="16"/>
        <v>90</v>
      </c>
      <c r="G91" s="199">
        <f>'[2]14'!H93</f>
        <v>0</v>
      </c>
      <c r="H91" s="200">
        <f>'[2]14'!I93</f>
        <v>0</v>
      </c>
      <c r="I91" s="200">
        <f>'[2]14'!J93</f>
        <v>0</v>
      </c>
      <c r="J91" s="200">
        <f>'[2]14'!K93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'[2]14'!B94</f>
        <v>40</v>
      </c>
      <c r="C92" s="200">
        <f>'[2]14'!C94</f>
        <v>50</v>
      </c>
      <c r="D92" s="200">
        <f>'[2]14'!D94</f>
        <v>0</v>
      </c>
      <c r="E92" s="200">
        <f>'[2]14'!E94</f>
        <v>0</v>
      </c>
      <c r="F92" s="15">
        <f t="shared" si="16"/>
        <v>90</v>
      </c>
      <c r="G92" s="199">
        <f>'[2]14'!H94</f>
        <v>0</v>
      </c>
      <c r="H92" s="200">
        <f>'[2]14'!I94</f>
        <v>0</v>
      </c>
      <c r="I92" s="200">
        <f>'[2]14'!J94</f>
        <v>0</v>
      </c>
      <c r="J92" s="200">
        <f>'[2]14'!K94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'[2]14'!B95</f>
        <v>40</v>
      </c>
      <c r="C93" s="200">
        <f>'[2]14'!C95</f>
        <v>50</v>
      </c>
      <c r="D93" s="200">
        <f>'[2]14'!D95</f>
        <v>0</v>
      </c>
      <c r="E93" s="200">
        <f>'[2]14'!E95</f>
        <v>0</v>
      </c>
      <c r="F93" s="15">
        <f t="shared" si="16"/>
        <v>90</v>
      </c>
      <c r="G93" s="199">
        <f>'[2]14'!H95</f>
        <v>0</v>
      </c>
      <c r="H93" s="200">
        <f>'[2]14'!I95</f>
        <v>0</v>
      </c>
      <c r="I93" s="200">
        <f>'[2]14'!J95</f>
        <v>0</v>
      </c>
      <c r="J93" s="200">
        <f>'[2]14'!K95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'[2]14'!B96</f>
        <v>40</v>
      </c>
      <c r="C94" s="200">
        <f>'[2]14'!C96</f>
        <v>50</v>
      </c>
      <c r="D94" s="200">
        <f>'[2]14'!D96</f>
        <v>0</v>
      </c>
      <c r="E94" s="200">
        <f>'[2]14'!E96</f>
        <v>0</v>
      </c>
      <c r="F94" s="15">
        <f t="shared" si="16"/>
        <v>90</v>
      </c>
      <c r="G94" s="199">
        <f>'[2]14'!H96</f>
        <v>0</v>
      </c>
      <c r="H94" s="200">
        <f>'[2]14'!I96</f>
        <v>0</v>
      </c>
      <c r="I94" s="200">
        <f>'[2]14'!J96</f>
        <v>0</v>
      </c>
      <c r="J94" s="200">
        <f>'[2]14'!K96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'[2]14'!B97</f>
        <v>40</v>
      </c>
      <c r="C95" s="200">
        <f>'[2]14'!C97</f>
        <v>50</v>
      </c>
      <c r="D95" s="200">
        <f>'[2]14'!D97</f>
        <v>0</v>
      </c>
      <c r="E95" s="200">
        <f>'[2]14'!E97</f>
        <v>0</v>
      </c>
      <c r="F95" s="15">
        <f t="shared" si="16"/>
        <v>90</v>
      </c>
      <c r="G95" s="199">
        <f>'[2]14'!H97</f>
        <v>0</v>
      </c>
      <c r="H95" s="200">
        <f>'[2]14'!I97</f>
        <v>0</v>
      </c>
      <c r="I95" s="200">
        <f>'[2]14'!J97</f>
        <v>0</v>
      </c>
      <c r="J95" s="200">
        <f>'[2]14'!K97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'[2]14'!B98</f>
        <v>40</v>
      </c>
      <c r="C96" s="200">
        <f>'[2]14'!C98</f>
        <v>50</v>
      </c>
      <c r="D96" s="200">
        <f>'[2]14'!D98</f>
        <v>0</v>
      </c>
      <c r="E96" s="200">
        <f>'[2]14'!E98</f>
        <v>0</v>
      </c>
      <c r="F96" s="15">
        <f t="shared" si="16"/>
        <v>90</v>
      </c>
      <c r="G96" s="199">
        <f>'[2]14'!H98</f>
        <v>0</v>
      </c>
      <c r="H96" s="200">
        <f>'[2]14'!I98</f>
        <v>0</v>
      </c>
      <c r="I96" s="200">
        <f>'[2]14'!J98</f>
        <v>0</v>
      </c>
      <c r="J96" s="200">
        <f>'[2]14'!K98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'[2]14'!B99</f>
        <v>40</v>
      </c>
      <c r="C97" s="200">
        <f>'[2]14'!C99</f>
        <v>50</v>
      </c>
      <c r="D97" s="200">
        <f>'[2]14'!D99</f>
        <v>0</v>
      </c>
      <c r="E97" s="200">
        <f>'[2]14'!E99</f>
        <v>0</v>
      </c>
      <c r="F97" s="15">
        <f t="shared" si="16"/>
        <v>90</v>
      </c>
      <c r="G97" s="199">
        <f>'[2]14'!H99</f>
        <v>0</v>
      </c>
      <c r="H97" s="200">
        <f>'[2]14'!I99</f>
        <v>0</v>
      </c>
      <c r="I97" s="200">
        <f>'[2]14'!J99</f>
        <v>0</v>
      </c>
      <c r="J97" s="200">
        <f>'[2]14'!K99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'[2]14'!B100</f>
        <v>40</v>
      </c>
      <c r="C98" s="200">
        <f>'[2]14'!C100</f>
        <v>50</v>
      </c>
      <c r="D98" s="200">
        <f>'[2]14'!D100</f>
        <v>0</v>
      </c>
      <c r="E98" s="200">
        <f>'[2]14'!E100</f>
        <v>0</v>
      </c>
      <c r="F98" s="15">
        <f t="shared" si="16"/>
        <v>90</v>
      </c>
      <c r="G98" s="199">
        <f>'[2]14'!H100</f>
        <v>0</v>
      </c>
      <c r="H98" s="200">
        <f>'[2]14'!I100</f>
        <v>0</v>
      </c>
      <c r="I98" s="200">
        <f>'[2]14'!J100</f>
        <v>0</v>
      </c>
      <c r="J98" s="200">
        <f>'[2]14'!K100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45365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680</v>
      </c>
      <c r="G3" s="16">
        <f>'[3]14'!G5</f>
        <v>0</v>
      </c>
      <c r="H3" s="17">
        <f>SUM(B3:G3)</f>
        <v>1000</v>
      </c>
      <c r="I3" s="15">
        <f>'[3]14'!J5</f>
        <v>270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25.83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25.83</v>
      </c>
      <c r="AL3" s="8">
        <f t="shared" ref="AL3:AQ18" si="3">Q3-X3-AE3</f>
        <v>212.17000000000002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212.17000000000002</v>
      </c>
      <c r="AT3" s="8">
        <v>30.8</v>
      </c>
      <c r="AU3" s="8">
        <v>24.86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25.83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25.83</v>
      </c>
      <c r="BL3" s="8">
        <f>AT3</f>
        <v>30.8</v>
      </c>
      <c r="BM3" s="8">
        <f>AU3</f>
        <v>24.86</v>
      </c>
      <c r="BN3" s="8">
        <f>BC3</f>
        <v>32</v>
      </c>
      <c r="BO3" s="8">
        <f>BJ3</f>
        <v>25.83</v>
      </c>
      <c r="BP3" s="139">
        <f>BL3-BN3</f>
        <v>-1.1999999999999993</v>
      </c>
      <c r="BQ3" s="139">
        <f>BM3-BO3</f>
        <v>-0.96999999999999886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680</v>
      </c>
      <c r="G4" s="16">
        <f>'[3]14'!G6</f>
        <v>0</v>
      </c>
      <c r="H4" s="17">
        <f>SUM(B4:G4)</f>
        <v>1000</v>
      </c>
      <c r="I4" s="15">
        <f>'[3]14'!J6</f>
        <v>270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25.83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25.83</v>
      </c>
      <c r="AL4" s="8">
        <f t="shared" si="3"/>
        <v>212.17000000000002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212.17000000000002</v>
      </c>
      <c r="AT4" s="8">
        <v>30.8</v>
      </c>
      <c r="AU4" s="8">
        <v>24.86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25.83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25.83</v>
      </c>
      <c r="BL4" s="8">
        <f t="shared" ref="BL4:BL67" si="21">AT4</f>
        <v>30.8</v>
      </c>
      <c r="BM4" s="8">
        <f t="shared" ref="BM4:BM67" si="22">AU4</f>
        <v>24.86</v>
      </c>
      <c r="BN4" s="8">
        <f t="shared" ref="BN4:BN67" si="23">BC4</f>
        <v>32</v>
      </c>
      <c r="BO4" s="8">
        <f t="shared" ref="BO4:BO67" si="24">BJ4</f>
        <v>25.83</v>
      </c>
      <c r="BP4" s="139">
        <f t="shared" ref="BP4:BP67" si="25">BL4-BN4</f>
        <v>-1.1999999999999993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680</v>
      </c>
      <c r="G5" s="16">
        <f>'[3]14'!G7</f>
        <v>0</v>
      </c>
      <c r="H5" s="17">
        <f t="shared" ref="H5:H68" si="27">SUM(B5:G5)</f>
        <v>1000</v>
      </c>
      <c r="I5" s="15">
        <f>'[3]14'!J7</f>
        <v>270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25.83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25.83</v>
      </c>
      <c r="AL5" s="8">
        <f t="shared" si="3"/>
        <v>212.17000000000002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212.17000000000002</v>
      </c>
      <c r="AT5" s="8">
        <v>30.8</v>
      </c>
      <c r="AU5" s="8">
        <v>24.86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25.83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25.83</v>
      </c>
      <c r="BL5" s="8">
        <f t="shared" si="21"/>
        <v>30.8</v>
      </c>
      <c r="BM5" s="8">
        <f t="shared" si="22"/>
        <v>24.86</v>
      </c>
      <c r="BN5" s="8">
        <f t="shared" si="23"/>
        <v>32</v>
      </c>
      <c r="BO5" s="8">
        <f t="shared" si="24"/>
        <v>25.83</v>
      </c>
      <c r="BP5" s="139">
        <f t="shared" si="25"/>
        <v>-1.1999999999999993</v>
      </c>
      <c r="BQ5" s="139">
        <f t="shared" si="26"/>
        <v>-0.96999999999999886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680</v>
      </c>
      <c r="G6" s="16">
        <f>'[3]14'!G8</f>
        <v>0</v>
      </c>
      <c r="H6" s="17">
        <f t="shared" si="27"/>
        <v>1000</v>
      </c>
      <c r="I6" s="15">
        <f>'[3]14'!J8</f>
        <v>270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25.83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25.83</v>
      </c>
      <c r="AL6" s="8">
        <f t="shared" si="3"/>
        <v>212.17000000000002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212.17000000000002</v>
      </c>
      <c r="AT6" s="8">
        <v>30.8</v>
      </c>
      <c r="AU6" s="8">
        <v>24.86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25.83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25.83</v>
      </c>
      <c r="BL6" s="8">
        <f t="shared" si="21"/>
        <v>30.8</v>
      </c>
      <c r="BM6" s="8">
        <f t="shared" si="22"/>
        <v>24.86</v>
      </c>
      <c r="BN6" s="8">
        <f t="shared" si="23"/>
        <v>32</v>
      </c>
      <c r="BO6" s="8">
        <f t="shared" si="24"/>
        <v>25.83</v>
      </c>
      <c r="BP6" s="139">
        <f t="shared" si="25"/>
        <v>-1.1999999999999993</v>
      </c>
      <c r="BQ6" s="139">
        <f t="shared" si="26"/>
        <v>-0.96999999999999886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680</v>
      </c>
      <c r="G7" s="16">
        <f>'[3]14'!G9</f>
        <v>0</v>
      </c>
      <c r="H7" s="17">
        <f t="shared" si="27"/>
        <v>1000</v>
      </c>
      <c r="I7" s="15">
        <f>'[3]14'!J9</f>
        <v>270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30.8</v>
      </c>
      <c r="AU7" s="8">
        <v>24.86</v>
      </c>
      <c r="AW7" s="203">
        <v>26.99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26.99</v>
      </c>
      <c r="BD7" s="203">
        <v>26.99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26.99</v>
      </c>
      <c r="BL7" s="8">
        <f t="shared" si="21"/>
        <v>30.8</v>
      </c>
      <c r="BM7" s="8">
        <f t="shared" si="22"/>
        <v>24.86</v>
      </c>
      <c r="BN7" s="8">
        <f t="shared" si="23"/>
        <v>26.99</v>
      </c>
      <c r="BO7" s="8">
        <f t="shared" si="24"/>
        <v>26.99</v>
      </c>
      <c r="BP7" s="139">
        <f t="shared" si="25"/>
        <v>3.8100000000000023</v>
      </c>
      <c r="BQ7" s="139">
        <f t="shared" si="26"/>
        <v>-2.129999999999999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680</v>
      </c>
      <c r="G8" s="16">
        <f>'[3]14'!G10</f>
        <v>0</v>
      </c>
      <c r="H8" s="17">
        <f t="shared" si="27"/>
        <v>1000</v>
      </c>
      <c r="I8" s="15">
        <f>'[3]14'!J10</f>
        <v>270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30.8</v>
      </c>
      <c r="AU8" s="8">
        <v>24.86</v>
      </c>
      <c r="AW8" s="203">
        <v>26.99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26.99</v>
      </c>
      <c r="BD8" s="203">
        <v>26.99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26.99</v>
      </c>
      <c r="BL8" s="8">
        <f t="shared" si="21"/>
        <v>30.8</v>
      </c>
      <c r="BM8" s="8">
        <f t="shared" si="22"/>
        <v>24.86</v>
      </c>
      <c r="BN8" s="8">
        <f t="shared" si="23"/>
        <v>26.99</v>
      </c>
      <c r="BO8" s="8">
        <f t="shared" si="24"/>
        <v>26.99</v>
      </c>
      <c r="BP8" s="139">
        <f t="shared" si="25"/>
        <v>3.8100000000000023</v>
      </c>
      <c r="BQ8" s="139">
        <f t="shared" si="26"/>
        <v>-2.129999999999999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680</v>
      </c>
      <c r="G9" s="16">
        <f>'[3]14'!G11</f>
        <v>0</v>
      </c>
      <c r="H9" s="17">
        <f t="shared" si="27"/>
        <v>1000</v>
      </c>
      <c r="I9" s="15">
        <f>'[3]14'!J11</f>
        <v>270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25.98</v>
      </c>
      <c r="AU9" s="8">
        <v>25.98</v>
      </c>
      <c r="AW9" s="203">
        <v>26.99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26.99</v>
      </c>
      <c r="BD9" s="203">
        <v>26.99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26.99</v>
      </c>
      <c r="BL9" s="8">
        <f t="shared" si="21"/>
        <v>25.98</v>
      </c>
      <c r="BM9" s="8">
        <f t="shared" si="22"/>
        <v>25.98</v>
      </c>
      <c r="BN9" s="8">
        <f t="shared" si="23"/>
        <v>26.99</v>
      </c>
      <c r="BO9" s="8">
        <f t="shared" si="24"/>
        <v>26.99</v>
      </c>
      <c r="BP9" s="139">
        <f t="shared" si="25"/>
        <v>-1.009999999999998</v>
      </c>
      <c r="BQ9" s="139">
        <f t="shared" si="26"/>
        <v>-1.009999999999998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680</v>
      </c>
      <c r="G10" s="16">
        <f>'[3]14'!G12</f>
        <v>0</v>
      </c>
      <c r="H10" s="17">
        <f t="shared" si="27"/>
        <v>1000</v>
      </c>
      <c r="I10" s="15">
        <f>'[3]14'!J12</f>
        <v>270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25.98</v>
      </c>
      <c r="AU10" s="8">
        <v>25.98</v>
      </c>
      <c r="AW10" s="203">
        <v>26.99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26.99</v>
      </c>
      <c r="BD10" s="203">
        <v>26.99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26.99</v>
      </c>
      <c r="BL10" s="8">
        <f t="shared" si="21"/>
        <v>25.98</v>
      </c>
      <c r="BM10" s="8">
        <f t="shared" si="22"/>
        <v>25.98</v>
      </c>
      <c r="BN10" s="8">
        <f t="shared" si="23"/>
        <v>26.99</v>
      </c>
      <c r="BO10" s="8">
        <f t="shared" si="24"/>
        <v>26.99</v>
      </c>
      <c r="BP10" s="139">
        <f t="shared" si="25"/>
        <v>-1.009999999999998</v>
      </c>
      <c r="BQ10" s="139">
        <f t="shared" si="26"/>
        <v>-1.009999999999998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680</v>
      </c>
      <c r="G11" s="16">
        <f>'[3]14'!G13</f>
        <v>0</v>
      </c>
      <c r="H11" s="17">
        <f t="shared" si="27"/>
        <v>1000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25.98</v>
      </c>
      <c r="AU11" s="8">
        <v>25.98</v>
      </c>
      <c r="AW11" s="203">
        <v>26.99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26.99</v>
      </c>
      <c r="BD11" s="203">
        <v>26.99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26.99</v>
      </c>
      <c r="BL11" s="8">
        <f t="shared" si="21"/>
        <v>25.98</v>
      </c>
      <c r="BM11" s="8">
        <f t="shared" si="22"/>
        <v>25.98</v>
      </c>
      <c r="BN11" s="8">
        <f t="shared" si="23"/>
        <v>26.99</v>
      </c>
      <c r="BO11" s="8">
        <f t="shared" si="24"/>
        <v>26.99</v>
      </c>
      <c r="BP11" s="139">
        <f t="shared" si="25"/>
        <v>-1.009999999999998</v>
      </c>
      <c r="BQ11" s="139">
        <f t="shared" si="26"/>
        <v>-1.009999999999998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680</v>
      </c>
      <c r="G12" s="16">
        <f>'[3]14'!G14</f>
        <v>0</v>
      </c>
      <c r="H12" s="17">
        <f t="shared" si="27"/>
        <v>1000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25.98</v>
      </c>
      <c r="AU12" s="8">
        <v>25.98</v>
      </c>
      <c r="AW12" s="203">
        <v>26.99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26.99</v>
      </c>
      <c r="BD12" s="203">
        <v>26.99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26.99</v>
      </c>
      <c r="BL12" s="8">
        <f t="shared" si="21"/>
        <v>25.98</v>
      </c>
      <c r="BM12" s="8">
        <f t="shared" si="22"/>
        <v>25.98</v>
      </c>
      <c r="BN12" s="8">
        <f t="shared" si="23"/>
        <v>26.99</v>
      </c>
      <c r="BO12" s="8">
        <f t="shared" si="24"/>
        <v>26.99</v>
      </c>
      <c r="BP12" s="139">
        <f t="shared" si="25"/>
        <v>-1.009999999999998</v>
      </c>
      <c r="BQ12" s="139">
        <f t="shared" si="26"/>
        <v>-1.009999999999998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680</v>
      </c>
      <c r="G13" s="16">
        <f>'[3]14'!G15</f>
        <v>0</v>
      </c>
      <c r="H13" s="17">
        <f t="shared" si="27"/>
        <v>1000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25.98</v>
      </c>
      <c r="AU13" s="8">
        <v>25.98</v>
      </c>
      <c r="AW13" s="203">
        <v>26.99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26.99</v>
      </c>
      <c r="BD13" s="203">
        <v>26.99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26.99</v>
      </c>
      <c r="BL13" s="8">
        <f t="shared" si="21"/>
        <v>25.98</v>
      </c>
      <c r="BM13" s="8">
        <f t="shared" si="22"/>
        <v>25.98</v>
      </c>
      <c r="BN13" s="8">
        <f t="shared" si="23"/>
        <v>26.99</v>
      </c>
      <c r="BO13" s="8">
        <f t="shared" si="24"/>
        <v>26.99</v>
      </c>
      <c r="BP13" s="139">
        <f t="shared" si="25"/>
        <v>-1.009999999999998</v>
      </c>
      <c r="BQ13" s="139">
        <f t="shared" si="26"/>
        <v>-1.009999999999998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680</v>
      </c>
      <c r="G14" s="16">
        <f>'[3]14'!G16</f>
        <v>0</v>
      </c>
      <c r="H14" s="17">
        <f t="shared" si="27"/>
        <v>1000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25.98</v>
      </c>
      <c r="AU14" s="8">
        <v>25.98</v>
      </c>
      <c r="AW14" s="203">
        <v>26.99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26.99</v>
      </c>
      <c r="BD14" s="203">
        <v>26.99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26.99</v>
      </c>
      <c r="BL14" s="8">
        <f t="shared" si="21"/>
        <v>25.98</v>
      </c>
      <c r="BM14" s="8">
        <f t="shared" si="22"/>
        <v>25.98</v>
      </c>
      <c r="BN14" s="8">
        <f t="shared" si="23"/>
        <v>26.99</v>
      </c>
      <c r="BO14" s="8">
        <f t="shared" si="24"/>
        <v>26.99</v>
      </c>
      <c r="BP14" s="139">
        <f t="shared" si="25"/>
        <v>-1.009999999999998</v>
      </c>
      <c r="BQ14" s="139">
        <f t="shared" si="26"/>
        <v>-1.009999999999998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680</v>
      </c>
      <c r="G15" s="16">
        <f>'[3]14'!G17</f>
        <v>0</v>
      </c>
      <c r="H15" s="17">
        <f t="shared" si="27"/>
        <v>1000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25.98</v>
      </c>
      <c r="AU15" s="8">
        <v>25.98</v>
      </c>
      <c r="AW15" s="203">
        <v>26.99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26.99</v>
      </c>
      <c r="BD15" s="203">
        <v>26.99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26.99</v>
      </c>
      <c r="BL15" s="8">
        <f t="shared" si="21"/>
        <v>25.98</v>
      </c>
      <c r="BM15" s="8">
        <f t="shared" si="22"/>
        <v>25.98</v>
      </c>
      <c r="BN15" s="8">
        <f t="shared" si="23"/>
        <v>26.99</v>
      </c>
      <c r="BO15" s="8">
        <f t="shared" si="24"/>
        <v>26.99</v>
      </c>
      <c r="BP15" s="139">
        <f t="shared" si="25"/>
        <v>-1.009999999999998</v>
      </c>
      <c r="BQ15" s="139">
        <f t="shared" si="26"/>
        <v>-1.009999999999998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680</v>
      </c>
      <c r="G16" s="16">
        <f>'[3]14'!G18</f>
        <v>0</v>
      </c>
      <c r="H16" s="17">
        <f t="shared" si="27"/>
        <v>1000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25.98</v>
      </c>
      <c r="AU16" s="8">
        <v>25.98</v>
      </c>
      <c r="AW16" s="203">
        <v>26.99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26.99</v>
      </c>
      <c r="BD16" s="203">
        <v>26.99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26.99</v>
      </c>
      <c r="BL16" s="8">
        <f t="shared" si="21"/>
        <v>25.98</v>
      </c>
      <c r="BM16" s="8">
        <f t="shared" si="22"/>
        <v>25.98</v>
      </c>
      <c r="BN16" s="8">
        <f t="shared" si="23"/>
        <v>26.99</v>
      </c>
      <c r="BO16" s="8">
        <f t="shared" si="24"/>
        <v>26.99</v>
      </c>
      <c r="BP16" s="139">
        <f t="shared" si="25"/>
        <v>-1.009999999999998</v>
      </c>
      <c r="BQ16" s="139">
        <f t="shared" si="26"/>
        <v>-1.009999999999998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680</v>
      </c>
      <c r="G17" s="16">
        <f>'[3]14'!G19</f>
        <v>0</v>
      </c>
      <c r="H17" s="17">
        <f t="shared" si="27"/>
        <v>1000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25.98</v>
      </c>
      <c r="AU17" s="8">
        <v>25.98</v>
      </c>
      <c r="AW17" s="203">
        <v>26.99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26.99</v>
      </c>
      <c r="BD17" s="203">
        <v>26.99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26.99</v>
      </c>
      <c r="BL17" s="8">
        <f t="shared" si="21"/>
        <v>25.98</v>
      </c>
      <c r="BM17" s="8">
        <f t="shared" si="22"/>
        <v>25.98</v>
      </c>
      <c r="BN17" s="8">
        <f t="shared" si="23"/>
        <v>26.99</v>
      </c>
      <c r="BO17" s="8">
        <f t="shared" si="24"/>
        <v>26.99</v>
      </c>
      <c r="BP17" s="139">
        <f t="shared" si="25"/>
        <v>-1.009999999999998</v>
      </c>
      <c r="BQ17" s="139">
        <f t="shared" si="26"/>
        <v>-1.009999999999998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680</v>
      </c>
      <c r="G18" s="16">
        <f>'[3]14'!G20</f>
        <v>0</v>
      </c>
      <c r="H18" s="17">
        <f t="shared" si="27"/>
        <v>1000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25.98</v>
      </c>
      <c r="AU18" s="8">
        <v>25.98</v>
      </c>
      <c r="AW18" s="203">
        <v>26.99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26.99</v>
      </c>
      <c r="BD18" s="203">
        <v>26.99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26.99</v>
      </c>
      <c r="BL18" s="8">
        <f t="shared" si="21"/>
        <v>25.98</v>
      </c>
      <c r="BM18" s="8">
        <f t="shared" si="22"/>
        <v>25.98</v>
      </c>
      <c r="BN18" s="8">
        <f t="shared" si="23"/>
        <v>26.99</v>
      </c>
      <c r="BO18" s="8">
        <f t="shared" si="24"/>
        <v>26.99</v>
      </c>
      <c r="BP18" s="139">
        <f t="shared" si="25"/>
        <v>-1.009999999999998</v>
      </c>
      <c r="BQ18" s="139">
        <f t="shared" si="26"/>
        <v>-1.009999999999998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680</v>
      </c>
      <c r="G19" s="16">
        <f>'[3]14'!G21</f>
        <v>0</v>
      </c>
      <c r="H19" s="17">
        <f t="shared" si="27"/>
        <v>1000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25.98</v>
      </c>
      <c r="AU19" s="8">
        <v>25.98</v>
      </c>
      <c r="AW19" s="203">
        <v>26.99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26.99</v>
      </c>
      <c r="BD19" s="203">
        <v>26.99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26.99</v>
      </c>
      <c r="BL19" s="8">
        <f t="shared" si="21"/>
        <v>25.98</v>
      </c>
      <c r="BM19" s="8">
        <f t="shared" si="22"/>
        <v>25.98</v>
      </c>
      <c r="BN19" s="8">
        <f t="shared" si="23"/>
        <v>26.99</v>
      </c>
      <c r="BO19" s="8">
        <f t="shared" si="24"/>
        <v>26.99</v>
      </c>
      <c r="BP19" s="139">
        <f t="shared" si="25"/>
        <v>-1.009999999999998</v>
      </c>
      <c r="BQ19" s="139">
        <f t="shared" si="26"/>
        <v>-1.009999999999998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680</v>
      </c>
      <c r="G20" s="16">
        <f>'[3]14'!G22</f>
        <v>0</v>
      </c>
      <c r="H20" s="17">
        <f t="shared" si="27"/>
        <v>1000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25.98</v>
      </c>
      <c r="AU20" s="8">
        <v>25.98</v>
      </c>
      <c r="AW20" s="203">
        <v>26.99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26.99</v>
      </c>
      <c r="BD20" s="203">
        <v>26.99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26.99</v>
      </c>
      <c r="BL20" s="8">
        <f t="shared" si="21"/>
        <v>25.98</v>
      </c>
      <c r="BM20" s="8">
        <f t="shared" si="22"/>
        <v>25.98</v>
      </c>
      <c r="BN20" s="8">
        <f t="shared" si="23"/>
        <v>26.99</v>
      </c>
      <c r="BO20" s="8">
        <f t="shared" si="24"/>
        <v>26.99</v>
      </c>
      <c r="BP20" s="139">
        <f t="shared" si="25"/>
        <v>-1.009999999999998</v>
      </c>
      <c r="BQ20" s="139">
        <f t="shared" si="26"/>
        <v>-1.009999999999998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680</v>
      </c>
      <c r="G21" s="16">
        <f>'[3]14'!G23</f>
        <v>0</v>
      </c>
      <c r="H21" s="17">
        <f t="shared" si="27"/>
        <v>1000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25.98</v>
      </c>
      <c r="AU21" s="8">
        <v>25.98</v>
      </c>
      <c r="AW21" s="203">
        <v>26.99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26.99</v>
      </c>
      <c r="BD21" s="203">
        <v>26.99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26.99</v>
      </c>
      <c r="BL21" s="8">
        <f t="shared" si="21"/>
        <v>25.98</v>
      </c>
      <c r="BM21" s="8">
        <f t="shared" si="22"/>
        <v>25.98</v>
      </c>
      <c r="BN21" s="8">
        <f t="shared" si="23"/>
        <v>26.99</v>
      </c>
      <c r="BO21" s="8">
        <f t="shared" si="24"/>
        <v>26.99</v>
      </c>
      <c r="BP21" s="139">
        <f t="shared" si="25"/>
        <v>-1.009999999999998</v>
      </c>
      <c r="BQ21" s="139">
        <f t="shared" si="26"/>
        <v>-1.009999999999998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680</v>
      </c>
      <c r="G22" s="16">
        <f>'[3]14'!G24</f>
        <v>0</v>
      </c>
      <c r="H22" s="17">
        <f t="shared" si="27"/>
        <v>1000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25.98</v>
      </c>
      <c r="AU22" s="8">
        <v>25.98</v>
      </c>
      <c r="AW22" s="203">
        <v>26.99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26.99</v>
      </c>
      <c r="BD22" s="203">
        <v>26.99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26.99</v>
      </c>
      <c r="BL22" s="8">
        <f t="shared" si="21"/>
        <v>25.98</v>
      </c>
      <c r="BM22" s="8">
        <f t="shared" si="22"/>
        <v>25.98</v>
      </c>
      <c r="BN22" s="8">
        <f t="shared" si="23"/>
        <v>26.99</v>
      </c>
      <c r="BO22" s="8">
        <f t="shared" si="24"/>
        <v>26.99</v>
      </c>
      <c r="BP22" s="139">
        <f t="shared" si="25"/>
        <v>-1.009999999999998</v>
      </c>
      <c r="BQ22" s="139">
        <f t="shared" si="26"/>
        <v>-1.009999999999998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680</v>
      </c>
      <c r="G23" s="16">
        <f>'[3]14'!G25</f>
        <v>0</v>
      </c>
      <c r="H23" s="17">
        <f t="shared" si="27"/>
        <v>1000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25.98</v>
      </c>
      <c r="AU23" s="8">
        <v>25.98</v>
      </c>
      <c r="AW23" s="203">
        <v>26.99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26.99</v>
      </c>
      <c r="BD23" s="203">
        <v>26.99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26.99</v>
      </c>
      <c r="BL23" s="8">
        <f t="shared" si="21"/>
        <v>25.98</v>
      </c>
      <c r="BM23" s="8">
        <f t="shared" si="22"/>
        <v>25.98</v>
      </c>
      <c r="BN23" s="8">
        <f t="shared" si="23"/>
        <v>26.99</v>
      </c>
      <c r="BO23" s="8">
        <f t="shared" si="24"/>
        <v>26.99</v>
      </c>
      <c r="BP23" s="139">
        <f t="shared" si="25"/>
        <v>-1.009999999999998</v>
      </c>
      <c r="BQ23" s="139">
        <f t="shared" si="26"/>
        <v>-1.009999999999998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680</v>
      </c>
      <c r="G24" s="16">
        <f>'[3]14'!G26</f>
        <v>0</v>
      </c>
      <c r="H24" s="17">
        <f t="shared" si="27"/>
        <v>1000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25.98</v>
      </c>
      <c r="AU24" s="8">
        <v>25.98</v>
      </c>
      <c r="AW24" s="203">
        <v>26.99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26.99</v>
      </c>
      <c r="BD24" s="203">
        <v>26.99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26.99</v>
      </c>
      <c r="BL24" s="8">
        <f t="shared" si="21"/>
        <v>25.98</v>
      </c>
      <c r="BM24" s="8">
        <f t="shared" si="22"/>
        <v>25.98</v>
      </c>
      <c r="BN24" s="8">
        <f t="shared" si="23"/>
        <v>26.99</v>
      </c>
      <c r="BO24" s="8">
        <f t="shared" si="24"/>
        <v>26.99</v>
      </c>
      <c r="BP24" s="139">
        <f t="shared" si="25"/>
        <v>-1.009999999999998</v>
      </c>
      <c r="BQ24" s="139">
        <f t="shared" si="26"/>
        <v>-1.009999999999998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680</v>
      </c>
      <c r="G25" s="16">
        <f>'[3]14'!G27</f>
        <v>0</v>
      </c>
      <c r="H25" s="17">
        <f t="shared" si="27"/>
        <v>1000</v>
      </c>
      <c r="I25" s="15">
        <f>'[3]14'!J27</f>
        <v>270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25.98</v>
      </c>
      <c r="AU25" s="8">
        <v>25.98</v>
      </c>
      <c r="AW25" s="203">
        <v>26.99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26.99</v>
      </c>
      <c r="BD25" s="203">
        <v>26.99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26.99</v>
      </c>
      <c r="BL25" s="8">
        <f t="shared" si="21"/>
        <v>25.98</v>
      </c>
      <c r="BM25" s="8">
        <f t="shared" si="22"/>
        <v>25.98</v>
      </c>
      <c r="BN25" s="8">
        <f t="shared" si="23"/>
        <v>26.99</v>
      </c>
      <c r="BO25" s="8">
        <f t="shared" si="24"/>
        <v>26.99</v>
      </c>
      <c r="BP25" s="139">
        <f t="shared" si="25"/>
        <v>-1.009999999999998</v>
      </c>
      <c r="BQ25" s="139">
        <f t="shared" si="26"/>
        <v>-1.009999999999998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680</v>
      </c>
      <c r="G26" s="16">
        <f>'[3]14'!G28</f>
        <v>0</v>
      </c>
      <c r="H26" s="17">
        <f t="shared" si="27"/>
        <v>1000</v>
      </c>
      <c r="I26" s="15">
        <f>'[3]14'!J28</f>
        <v>270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22.2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22.2</v>
      </c>
      <c r="AE26" s="8">
        <f t="shared" si="11"/>
        <v>22.2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22.2</v>
      </c>
      <c r="AL26" s="8">
        <f t="shared" si="31"/>
        <v>225.60000000000002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225.60000000000002</v>
      </c>
      <c r="AT26" s="8">
        <v>25.98</v>
      </c>
      <c r="AU26" s="8">
        <v>25.98</v>
      </c>
      <c r="AW26" s="203">
        <v>22.2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22.2</v>
      </c>
      <c r="BD26" s="203">
        <v>22.2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22.2</v>
      </c>
      <c r="BL26" s="8">
        <f t="shared" si="21"/>
        <v>25.98</v>
      </c>
      <c r="BM26" s="8">
        <f t="shared" si="22"/>
        <v>25.98</v>
      </c>
      <c r="BN26" s="8">
        <f t="shared" si="23"/>
        <v>22.2</v>
      </c>
      <c r="BO26" s="8">
        <f t="shared" si="24"/>
        <v>22.2</v>
      </c>
      <c r="BP26" s="139">
        <f t="shared" si="25"/>
        <v>3.7800000000000011</v>
      </c>
      <c r="BQ26" s="139">
        <f t="shared" si="26"/>
        <v>3.7800000000000011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680</v>
      </c>
      <c r="G27" s="16">
        <f>'[3]14'!G29</f>
        <v>0</v>
      </c>
      <c r="H27" s="17">
        <f t="shared" si="27"/>
        <v>1000</v>
      </c>
      <c r="I27" s="15">
        <f>'[3]14'!J29</f>
        <v>270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12.39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12.39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225.61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225.61</v>
      </c>
      <c r="AT27" s="8">
        <v>11.93</v>
      </c>
      <c r="AU27" s="8">
        <v>30.8</v>
      </c>
      <c r="AW27" s="203">
        <v>12.39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12.39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11.93</v>
      </c>
      <c r="BM27" s="8">
        <f t="shared" si="22"/>
        <v>30.8</v>
      </c>
      <c r="BN27" s="8">
        <f t="shared" si="23"/>
        <v>12.39</v>
      </c>
      <c r="BO27" s="8">
        <f t="shared" si="24"/>
        <v>32</v>
      </c>
      <c r="BP27" s="139">
        <f t="shared" si="25"/>
        <v>-0.46000000000000085</v>
      </c>
      <c r="BQ27" s="139">
        <f t="shared" si="26"/>
        <v>-1.1999999999999993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680</v>
      </c>
      <c r="G28" s="16">
        <f>'[3]14'!G30</f>
        <v>0</v>
      </c>
      <c r="H28" s="17">
        <f t="shared" si="27"/>
        <v>1000</v>
      </c>
      <c r="I28" s="15">
        <f>'[3]14'!J30</f>
        <v>270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12.39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12.39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225.61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225.61</v>
      </c>
      <c r="AT28" s="8">
        <v>11.93</v>
      </c>
      <c r="AU28" s="8">
        <v>30.8</v>
      </c>
      <c r="AW28" s="203">
        <v>12.39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12.39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11.93</v>
      </c>
      <c r="BM28" s="8">
        <f t="shared" si="22"/>
        <v>30.8</v>
      </c>
      <c r="BN28" s="8">
        <f t="shared" si="23"/>
        <v>12.39</v>
      </c>
      <c r="BO28" s="8">
        <f t="shared" si="24"/>
        <v>32</v>
      </c>
      <c r="BP28" s="139">
        <f t="shared" si="25"/>
        <v>-0.46000000000000085</v>
      </c>
      <c r="BQ28" s="139">
        <f t="shared" si="26"/>
        <v>-1.1999999999999993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680</v>
      </c>
      <c r="G29" s="16">
        <f>'[3]14'!G31</f>
        <v>0</v>
      </c>
      <c r="H29" s="17">
        <f t="shared" si="27"/>
        <v>1000</v>
      </c>
      <c r="I29" s="15">
        <f>'[3]14'!J31</f>
        <v>273.22000000000003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273.22000000000003</v>
      </c>
      <c r="P29" s="18">
        <f>frq!C29</f>
        <v>1</v>
      </c>
      <c r="Q29" s="15">
        <f t="shared" si="29"/>
        <v>273.22000000000003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273.22000000000003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241.22000000000003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241.22000000000003</v>
      </c>
      <c r="AT29" s="8">
        <v>0</v>
      </c>
      <c r="AU29" s="8">
        <v>30.8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0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0</v>
      </c>
      <c r="BM29" s="8">
        <f t="shared" si="22"/>
        <v>30.8</v>
      </c>
      <c r="BN29" s="8">
        <f t="shared" si="23"/>
        <v>0</v>
      </c>
      <c r="BO29" s="8">
        <f t="shared" si="24"/>
        <v>32</v>
      </c>
      <c r="BP29" s="139">
        <f t="shared" si="25"/>
        <v>0</v>
      </c>
      <c r="BQ29" s="139">
        <f t="shared" si="26"/>
        <v>-1.1999999999999993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680</v>
      </c>
      <c r="G30" s="16">
        <f>'[3]14'!G32</f>
        <v>0</v>
      </c>
      <c r="H30" s="17">
        <f t="shared" si="27"/>
        <v>1000</v>
      </c>
      <c r="I30" s="15">
        <f>'[3]14'!J32</f>
        <v>273.22000000000003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273.22000000000003</v>
      </c>
      <c r="P30" s="18">
        <f>frq!C30</f>
        <v>1</v>
      </c>
      <c r="Q30" s="15">
        <f t="shared" si="29"/>
        <v>273.22000000000003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273.22000000000003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241.22000000000003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241.22000000000003</v>
      </c>
      <c r="AT30" s="8">
        <v>0</v>
      </c>
      <c r="AU30" s="8">
        <v>30.8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0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0</v>
      </c>
      <c r="BM30" s="8">
        <f t="shared" si="22"/>
        <v>30.8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-1.1999999999999993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680</v>
      </c>
      <c r="G31" s="16">
        <f>'[3]14'!G33</f>
        <v>0</v>
      </c>
      <c r="H31" s="17">
        <f t="shared" si="27"/>
        <v>1000</v>
      </c>
      <c r="I31" s="15">
        <f>'[3]14'!J33</f>
        <v>280.22000000000003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280.22000000000003</v>
      </c>
      <c r="P31" s="18">
        <f>frq!C31</f>
        <v>1</v>
      </c>
      <c r="Q31" s="15">
        <f t="shared" si="29"/>
        <v>280.22000000000003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280.22000000000003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248.22000000000003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248.22000000000003</v>
      </c>
      <c r="AT31" s="8">
        <v>0</v>
      </c>
      <c r="AU31" s="8">
        <v>30.8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0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0</v>
      </c>
      <c r="BM31" s="8">
        <f t="shared" si="22"/>
        <v>30.8</v>
      </c>
      <c r="BN31" s="8">
        <f t="shared" si="23"/>
        <v>0</v>
      </c>
      <c r="BO31" s="8">
        <f t="shared" si="24"/>
        <v>32</v>
      </c>
      <c r="BP31" s="139">
        <f t="shared" si="25"/>
        <v>0</v>
      </c>
      <c r="BQ31" s="139">
        <f t="shared" si="26"/>
        <v>-1.1999999999999993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680</v>
      </c>
      <c r="G32" s="16">
        <f>'[3]14'!G34</f>
        <v>0</v>
      </c>
      <c r="H32" s="17">
        <f t="shared" si="27"/>
        <v>1000</v>
      </c>
      <c r="I32" s="15">
        <f>'[3]14'!J34</f>
        <v>280.22000000000003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280.22000000000003</v>
      </c>
      <c r="P32" s="18">
        <f>frq!C32</f>
        <v>1</v>
      </c>
      <c r="Q32" s="15">
        <f t="shared" si="29"/>
        <v>280.22000000000003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280.22000000000003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248.22000000000003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248.22000000000003</v>
      </c>
      <c r="AT32" s="8">
        <v>0</v>
      </c>
      <c r="AU32" s="8">
        <v>30.8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0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0</v>
      </c>
      <c r="BM32" s="8">
        <f t="shared" si="22"/>
        <v>30.8</v>
      </c>
      <c r="BN32" s="8">
        <f t="shared" si="23"/>
        <v>0</v>
      </c>
      <c r="BO32" s="8">
        <f t="shared" si="24"/>
        <v>32</v>
      </c>
      <c r="BP32" s="139">
        <f t="shared" si="25"/>
        <v>0</v>
      </c>
      <c r="BQ32" s="139">
        <f t="shared" si="26"/>
        <v>-1.1999999999999993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680</v>
      </c>
      <c r="G33" s="16">
        <f>'[3]14'!G35</f>
        <v>0</v>
      </c>
      <c r="H33" s="17">
        <f t="shared" si="27"/>
        <v>1000</v>
      </c>
      <c r="I33" s="15">
        <f>'[3]14'!J35</f>
        <v>280.22000000000003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280.22000000000003</v>
      </c>
      <c r="P33" s="18">
        <f>frq!C33</f>
        <v>1</v>
      </c>
      <c r="Q33" s="15">
        <f t="shared" si="29"/>
        <v>280.22000000000003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280.22000000000003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248.22000000000003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248.22000000000003</v>
      </c>
      <c r="AT33" s="8">
        <v>0</v>
      </c>
      <c r="AU33" s="8">
        <v>30.8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0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0</v>
      </c>
      <c r="BM33" s="8">
        <f t="shared" si="22"/>
        <v>30.8</v>
      </c>
      <c r="BN33" s="8">
        <f t="shared" si="23"/>
        <v>0</v>
      </c>
      <c r="BO33" s="8">
        <f t="shared" si="24"/>
        <v>32</v>
      </c>
      <c r="BP33" s="139">
        <f t="shared" si="25"/>
        <v>0</v>
      </c>
      <c r="BQ33" s="139">
        <f t="shared" si="26"/>
        <v>-1.1999999999999993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680</v>
      </c>
      <c r="G34" s="16">
        <f>'[3]14'!G36</f>
        <v>0</v>
      </c>
      <c r="H34" s="17">
        <f t="shared" si="27"/>
        <v>1000</v>
      </c>
      <c r="I34" s="15">
        <f>'[3]14'!J36</f>
        <v>280.22000000000003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280.22000000000003</v>
      </c>
      <c r="P34" s="18">
        <f>frq!C34</f>
        <v>1</v>
      </c>
      <c r="Q34" s="15">
        <f t="shared" si="29"/>
        <v>280.22000000000003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280.22000000000003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248.22000000000003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248.22000000000003</v>
      </c>
      <c r="AT34" s="8">
        <v>0</v>
      </c>
      <c r="AU34" s="8">
        <v>30.8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0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0</v>
      </c>
      <c r="BM34" s="8">
        <f t="shared" si="22"/>
        <v>30.8</v>
      </c>
      <c r="BN34" s="8">
        <f t="shared" si="23"/>
        <v>0</v>
      </c>
      <c r="BO34" s="8">
        <f t="shared" si="24"/>
        <v>32</v>
      </c>
      <c r="BP34" s="139">
        <f t="shared" si="25"/>
        <v>0</v>
      </c>
      <c r="BQ34" s="139">
        <f t="shared" si="26"/>
        <v>-1.1999999999999993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680</v>
      </c>
      <c r="G35" s="16">
        <f>'[3]14'!G37</f>
        <v>0</v>
      </c>
      <c r="H35" s="17">
        <f t="shared" si="27"/>
        <v>1000</v>
      </c>
      <c r="I35" s="15">
        <f>'[3]14'!J37</f>
        <v>305.22000000000003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305.22000000000003</v>
      </c>
      <c r="P35" s="18">
        <f>frq!C35</f>
        <v>1</v>
      </c>
      <c r="Q35" s="15">
        <f t="shared" si="29"/>
        <v>305.22000000000003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305.22000000000003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241.22000000000003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241.22000000000003</v>
      </c>
      <c r="AT35" s="8">
        <v>0</v>
      </c>
      <c r="AU35" s="8">
        <v>30.8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0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-32</v>
      </c>
      <c r="BQ35" s="139">
        <f t="shared" si="26"/>
        <v>-1.1999999999999993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680</v>
      </c>
      <c r="G36" s="16">
        <f>'[3]14'!G38</f>
        <v>0</v>
      </c>
      <c r="H36" s="17">
        <f t="shared" si="27"/>
        <v>1000</v>
      </c>
      <c r="I36" s="15">
        <f>'[3]14'!J38</f>
        <v>305.22000000000003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305.22000000000003</v>
      </c>
      <c r="P36" s="18">
        <f>frq!C36</f>
        <v>1</v>
      </c>
      <c r="Q36" s="15">
        <f t="shared" si="29"/>
        <v>305.22000000000003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305.22000000000003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241.22000000000003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241.22000000000003</v>
      </c>
      <c r="AT36" s="8">
        <v>0</v>
      </c>
      <c r="AU36" s="8">
        <v>30.8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0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-32</v>
      </c>
      <c r="BQ36" s="139">
        <f t="shared" si="26"/>
        <v>-1.1999999999999993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680</v>
      </c>
      <c r="G37" s="16">
        <f>'[3]14'!G39</f>
        <v>0</v>
      </c>
      <c r="H37" s="17">
        <f t="shared" si="27"/>
        <v>1000</v>
      </c>
      <c r="I37" s="15">
        <f>'[3]14'!J39</f>
        <v>289.61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289.61</v>
      </c>
      <c r="P37" s="18">
        <f>frq!C37</f>
        <v>1</v>
      </c>
      <c r="Q37" s="15">
        <f t="shared" si="29"/>
        <v>289.61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289.61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225.61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225.61</v>
      </c>
      <c r="AT37" s="8">
        <v>30.8</v>
      </c>
      <c r="AU37" s="8">
        <v>30.8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680</v>
      </c>
      <c r="G38" s="16">
        <f>'[3]14'!G40</f>
        <v>0</v>
      </c>
      <c r="H38" s="17">
        <f t="shared" si="27"/>
        <v>1000</v>
      </c>
      <c r="I38" s="15">
        <f>'[3]14'!J40</f>
        <v>289.61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289.61</v>
      </c>
      <c r="P38" s="18">
        <f>frq!C38</f>
        <v>1</v>
      </c>
      <c r="Q38" s="15">
        <f t="shared" si="29"/>
        <v>289.61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289.61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225.61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225.61</v>
      </c>
      <c r="AT38" s="8">
        <v>30.8</v>
      </c>
      <c r="AU38" s="8">
        <v>30.8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680</v>
      </c>
      <c r="G39" s="16">
        <f>'[3]14'!G41</f>
        <v>0</v>
      </c>
      <c r="H39" s="17">
        <f t="shared" si="27"/>
        <v>1000</v>
      </c>
      <c r="I39" s="15">
        <f>'[3]14'!J41</f>
        <v>289.61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289.61</v>
      </c>
      <c r="P39" s="18">
        <f>frq!C39</f>
        <v>1</v>
      </c>
      <c r="Q39" s="15">
        <f t="shared" si="29"/>
        <v>289.61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289.61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225.61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225.61</v>
      </c>
      <c r="AT39" s="8">
        <v>30.8</v>
      </c>
      <c r="AU39" s="8">
        <v>30.8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680</v>
      </c>
      <c r="G40" s="16">
        <f>'[3]14'!G42</f>
        <v>0</v>
      </c>
      <c r="H40" s="17">
        <f t="shared" si="27"/>
        <v>1000</v>
      </c>
      <c r="I40" s="15">
        <f>'[3]14'!J42</f>
        <v>289.61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289.61</v>
      </c>
      <c r="P40" s="18">
        <f>frq!C40</f>
        <v>1</v>
      </c>
      <c r="Q40" s="15">
        <f t="shared" si="29"/>
        <v>289.61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289.61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225.61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225.61</v>
      </c>
      <c r="AT40" s="8">
        <v>30.8</v>
      </c>
      <c r="AU40" s="8">
        <v>30.8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680</v>
      </c>
      <c r="G41" s="16">
        <f>'[3]14'!G43</f>
        <v>0</v>
      </c>
      <c r="H41" s="17">
        <f t="shared" si="27"/>
        <v>1000</v>
      </c>
      <c r="I41" s="15">
        <f>'[3]14'!J43</f>
        <v>289.61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289.61</v>
      </c>
      <c r="P41" s="18">
        <f>frq!C41</f>
        <v>1</v>
      </c>
      <c r="Q41" s="15">
        <f t="shared" si="29"/>
        <v>289.61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289.61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225.61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225.61</v>
      </c>
      <c r="AT41" s="8">
        <v>30.8</v>
      </c>
      <c r="AU41" s="8">
        <v>30.8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680</v>
      </c>
      <c r="G42" s="16">
        <f>'[3]14'!G44</f>
        <v>0</v>
      </c>
      <c r="H42" s="17">
        <f t="shared" si="27"/>
        <v>1000</v>
      </c>
      <c r="I42" s="15">
        <f>'[3]14'!J44</f>
        <v>289.61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289.61</v>
      </c>
      <c r="P42" s="18">
        <f>frq!C42</f>
        <v>1</v>
      </c>
      <c r="Q42" s="15">
        <f t="shared" si="29"/>
        <v>289.61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289.61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225.61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225.61</v>
      </c>
      <c r="AT42" s="8">
        <v>30.8</v>
      </c>
      <c r="AU42" s="8">
        <v>30.8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660</v>
      </c>
      <c r="G43" s="16">
        <f>'[3]14'!G45</f>
        <v>0</v>
      </c>
      <c r="H43" s="17">
        <f t="shared" si="27"/>
        <v>980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12.39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12.39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225.61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225.61</v>
      </c>
      <c r="AT43" s="8">
        <v>11.93</v>
      </c>
      <c r="AU43" s="8">
        <v>30.8</v>
      </c>
      <c r="AW43" s="203">
        <v>12.39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12.39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11.93</v>
      </c>
      <c r="BM43" s="8">
        <f t="shared" si="22"/>
        <v>30.8</v>
      </c>
      <c r="BN43" s="8">
        <f t="shared" si="23"/>
        <v>12.39</v>
      </c>
      <c r="BO43" s="8">
        <f t="shared" si="24"/>
        <v>32</v>
      </c>
      <c r="BP43" s="139">
        <f t="shared" si="25"/>
        <v>-0.46000000000000085</v>
      </c>
      <c r="BQ43" s="139">
        <f t="shared" si="26"/>
        <v>-1.1999999999999993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660</v>
      </c>
      <c r="G44" s="16">
        <f>'[3]14'!G46</f>
        <v>0</v>
      </c>
      <c r="H44" s="17">
        <f t="shared" si="27"/>
        <v>980</v>
      </c>
      <c r="I44" s="15">
        <f>'[3]14'!J46</f>
        <v>270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12.39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12.39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225.61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225.61</v>
      </c>
      <c r="AT44" s="8">
        <v>11.93</v>
      </c>
      <c r="AU44" s="8">
        <v>30.8</v>
      </c>
      <c r="AW44" s="203">
        <v>12.39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12.39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11.93</v>
      </c>
      <c r="BM44" s="8">
        <f t="shared" si="22"/>
        <v>30.8</v>
      </c>
      <c r="BN44" s="8">
        <f t="shared" si="23"/>
        <v>12.39</v>
      </c>
      <c r="BO44" s="8">
        <f t="shared" si="24"/>
        <v>32</v>
      </c>
      <c r="BP44" s="139">
        <f t="shared" si="25"/>
        <v>-0.46000000000000085</v>
      </c>
      <c r="BQ44" s="139">
        <f t="shared" si="26"/>
        <v>-1.1999999999999993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660</v>
      </c>
      <c r="G45" s="16">
        <f>'[3]14'!G47</f>
        <v>0</v>
      </c>
      <c r="H45" s="17">
        <f t="shared" si="27"/>
        <v>980</v>
      </c>
      <c r="I45" s="15">
        <f>'[3]14'!J47</f>
        <v>270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12.39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12.39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225.61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225.61</v>
      </c>
      <c r="AT45" s="8">
        <v>11.93</v>
      </c>
      <c r="AU45" s="8">
        <v>30.8</v>
      </c>
      <c r="AW45" s="203">
        <v>12.39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12.39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11.93</v>
      </c>
      <c r="BM45" s="8">
        <f t="shared" si="22"/>
        <v>30.8</v>
      </c>
      <c r="BN45" s="8">
        <f t="shared" si="23"/>
        <v>12.39</v>
      </c>
      <c r="BO45" s="8">
        <f t="shared" si="24"/>
        <v>32</v>
      </c>
      <c r="BP45" s="139">
        <f t="shared" si="25"/>
        <v>-0.46000000000000085</v>
      </c>
      <c r="BQ45" s="139">
        <f t="shared" si="26"/>
        <v>-1.1999999999999993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660</v>
      </c>
      <c r="G46" s="16">
        <f>'[3]14'!G48</f>
        <v>0</v>
      </c>
      <c r="H46" s="17">
        <f t="shared" si="27"/>
        <v>980</v>
      </c>
      <c r="I46" s="15">
        <f>'[3]14'!J48</f>
        <v>270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12.39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12.39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225.61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225.61</v>
      </c>
      <c r="AT46" s="8">
        <v>11.93</v>
      </c>
      <c r="AU46" s="8">
        <v>30.8</v>
      </c>
      <c r="AW46" s="203">
        <v>12.39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12.39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11.93</v>
      </c>
      <c r="BM46" s="8">
        <f t="shared" si="22"/>
        <v>30.8</v>
      </c>
      <c r="BN46" s="8">
        <f t="shared" si="23"/>
        <v>12.39</v>
      </c>
      <c r="BO46" s="8">
        <f t="shared" si="24"/>
        <v>32</v>
      </c>
      <c r="BP46" s="139">
        <f t="shared" si="25"/>
        <v>-0.46000000000000085</v>
      </c>
      <c r="BQ46" s="139">
        <f t="shared" si="26"/>
        <v>-1.1999999999999993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660</v>
      </c>
      <c r="G47" s="16">
        <f>'[3]14'!G49</f>
        <v>0</v>
      </c>
      <c r="H47" s="17">
        <f t="shared" si="27"/>
        <v>980</v>
      </c>
      <c r="I47" s="15">
        <f>'[3]14'!J49</f>
        <v>270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22.2</v>
      </c>
      <c r="AE47" s="8">
        <f t="shared" si="11"/>
        <v>22.2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22.2</v>
      </c>
      <c r="AL47" s="8">
        <f t="shared" si="31"/>
        <v>225.60000000000002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225.60000000000002</v>
      </c>
      <c r="AT47" s="8">
        <v>11.93</v>
      </c>
      <c r="AU47" s="8">
        <v>30.8</v>
      </c>
      <c r="AW47" s="203">
        <v>22.2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22.2</v>
      </c>
      <c r="BD47" s="203">
        <v>22.2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22.2</v>
      </c>
      <c r="BL47" s="8">
        <f t="shared" si="21"/>
        <v>11.93</v>
      </c>
      <c r="BM47" s="8">
        <f t="shared" si="22"/>
        <v>30.8</v>
      </c>
      <c r="BN47" s="8">
        <f t="shared" si="23"/>
        <v>22.2</v>
      </c>
      <c r="BO47" s="8">
        <f t="shared" si="24"/>
        <v>22.2</v>
      </c>
      <c r="BP47" s="139">
        <f t="shared" si="25"/>
        <v>-10.27</v>
      </c>
      <c r="BQ47" s="139">
        <f t="shared" si="26"/>
        <v>8.6000000000000014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660</v>
      </c>
      <c r="G48" s="16">
        <f>'[3]14'!G50</f>
        <v>0</v>
      </c>
      <c r="H48" s="17">
        <f t="shared" si="27"/>
        <v>980</v>
      </c>
      <c r="I48" s="15">
        <f>'[3]14'!J50</f>
        <v>270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24.86</v>
      </c>
      <c r="AU48" s="8">
        <v>30.8</v>
      </c>
      <c r="AW48" s="203">
        <v>26.99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26.99</v>
      </c>
      <c r="BD48" s="203">
        <v>26.99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26.99</v>
      </c>
      <c r="BL48" s="8">
        <f t="shared" si="21"/>
        <v>24.86</v>
      </c>
      <c r="BM48" s="8">
        <f t="shared" si="22"/>
        <v>30.8</v>
      </c>
      <c r="BN48" s="8">
        <f t="shared" si="23"/>
        <v>26.99</v>
      </c>
      <c r="BO48" s="8">
        <f t="shared" si="24"/>
        <v>26.99</v>
      </c>
      <c r="BP48" s="139">
        <f t="shared" si="25"/>
        <v>-2.129999999999999</v>
      </c>
      <c r="BQ48" s="139">
        <f t="shared" si="26"/>
        <v>3.8100000000000023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660</v>
      </c>
      <c r="G49" s="16">
        <f>'[3]14'!G51</f>
        <v>0</v>
      </c>
      <c r="H49" s="17">
        <f t="shared" si="27"/>
        <v>980</v>
      </c>
      <c r="I49" s="15">
        <f>'[3]14'!J51</f>
        <v>270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25.98</v>
      </c>
      <c r="AU49" s="8">
        <v>25.98</v>
      </c>
      <c r="AW49" s="203">
        <v>26.99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26.99</v>
      </c>
      <c r="BD49" s="203">
        <v>26.99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26.99</v>
      </c>
      <c r="BL49" s="8">
        <f t="shared" si="21"/>
        <v>25.98</v>
      </c>
      <c r="BM49" s="8">
        <f t="shared" si="22"/>
        <v>25.98</v>
      </c>
      <c r="BN49" s="8">
        <f t="shared" si="23"/>
        <v>26.99</v>
      </c>
      <c r="BO49" s="8">
        <f t="shared" si="24"/>
        <v>26.99</v>
      </c>
      <c r="BP49" s="139">
        <f t="shared" si="25"/>
        <v>-1.009999999999998</v>
      </c>
      <c r="BQ49" s="139">
        <f t="shared" si="26"/>
        <v>-1.009999999999998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660</v>
      </c>
      <c r="G50" s="16">
        <f>'[3]14'!G52</f>
        <v>0</v>
      </c>
      <c r="H50" s="17">
        <f t="shared" si="27"/>
        <v>980</v>
      </c>
      <c r="I50" s="15">
        <f>'[3]14'!J52</f>
        <v>270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25.98</v>
      </c>
      <c r="AU50" s="8">
        <v>25.98</v>
      </c>
      <c r="AW50" s="203">
        <v>26.99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26.99</v>
      </c>
      <c r="BD50" s="203">
        <v>26.99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26.99</v>
      </c>
      <c r="BL50" s="8">
        <f t="shared" si="21"/>
        <v>25.98</v>
      </c>
      <c r="BM50" s="8">
        <f t="shared" si="22"/>
        <v>25.98</v>
      </c>
      <c r="BN50" s="8">
        <f t="shared" si="23"/>
        <v>26.99</v>
      </c>
      <c r="BO50" s="8">
        <f t="shared" si="24"/>
        <v>26.99</v>
      </c>
      <c r="BP50" s="139">
        <f t="shared" si="25"/>
        <v>-1.009999999999998</v>
      </c>
      <c r="BQ50" s="139">
        <f t="shared" si="26"/>
        <v>-1.009999999999998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990</v>
      </c>
      <c r="G51" s="16">
        <f>'[3]14'!G53</f>
        <v>0</v>
      </c>
      <c r="H51" s="17">
        <f t="shared" si="27"/>
        <v>1310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25.98</v>
      </c>
      <c r="AU51" s="8">
        <v>25.98</v>
      </c>
      <c r="AW51" s="203">
        <v>26.99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26.99</v>
      </c>
      <c r="BD51" s="203">
        <v>26.99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26.99</v>
      </c>
      <c r="BL51" s="8">
        <f t="shared" si="21"/>
        <v>25.98</v>
      </c>
      <c r="BM51" s="8">
        <f t="shared" si="22"/>
        <v>25.98</v>
      </c>
      <c r="BN51" s="8">
        <f t="shared" si="23"/>
        <v>26.99</v>
      </c>
      <c r="BO51" s="8">
        <f t="shared" si="24"/>
        <v>26.99</v>
      </c>
      <c r="BP51" s="139">
        <f t="shared" si="25"/>
        <v>-1.009999999999998</v>
      </c>
      <c r="BQ51" s="139">
        <f t="shared" si="26"/>
        <v>-1.009999999999998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990</v>
      </c>
      <c r="G52" s="16">
        <f>'[3]14'!G54</f>
        <v>0</v>
      </c>
      <c r="H52" s="17">
        <f t="shared" si="27"/>
        <v>1310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25.98</v>
      </c>
      <c r="AU52" s="8">
        <v>25.98</v>
      </c>
      <c r="AW52" s="203">
        <v>26.99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26.99</v>
      </c>
      <c r="BD52" s="203">
        <v>26.99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26.99</v>
      </c>
      <c r="BL52" s="8">
        <f t="shared" si="21"/>
        <v>25.98</v>
      </c>
      <c r="BM52" s="8">
        <f t="shared" si="22"/>
        <v>25.98</v>
      </c>
      <c r="BN52" s="8">
        <f t="shared" si="23"/>
        <v>26.99</v>
      </c>
      <c r="BO52" s="8">
        <f t="shared" si="24"/>
        <v>26.99</v>
      </c>
      <c r="BP52" s="139">
        <f t="shared" si="25"/>
        <v>-1.009999999999998</v>
      </c>
      <c r="BQ52" s="139">
        <f t="shared" si="26"/>
        <v>-1.009999999999998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990</v>
      </c>
      <c r="G53" s="16">
        <f>'[3]14'!G55</f>
        <v>0</v>
      </c>
      <c r="H53" s="17">
        <f t="shared" si="27"/>
        <v>1310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25.98</v>
      </c>
      <c r="AU53" s="8">
        <v>25.98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26.99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26.99</v>
      </c>
      <c r="BL53" s="8">
        <f t="shared" si="21"/>
        <v>25.98</v>
      </c>
      <c r="BM53" s="8">
        <f t="shared" si="22"/>
        <v>25.98</v>
      </c>
      <c r="BN53" s="8">
        <f t="shared" si="23"/>
        <v>26.99</v>
      </c>
      <c r="BO53" s="8">
        <f t="shared" si="24"/>
        <v>26.99</v>
      </c>
      <c r="BP53" s="139">
        <f t="shared" si="25"/>
        <v>-1.009999999999998</v>
      </c>
      <c r="BQ53" s="139">
        <f t="shared" si="26"/>
        <v>-1.009999999999998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990</v>
      </c>
      <c r="G54" s="16">
        <f>'[3]14'!G56</f>
        <v>0</v>
      </c>
      <c r="H54" s="17">
        <f t="shared" si="27"/>
        <v>1310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25.98</v>
      </c>
      <c r="AU54" s="8">
        <v>25.98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26.99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26.99</v>
      </c>
      <c r="BL54" s="8">
        <f t="shared" si="21"/>
        <v>25.98</v>
      </c>
      <c r="BM54" s="8">
        <f t="shared" si="22"/>
        <v>25.98</v>
      </c>
      <c r="BN54" s="8">
        <f t="shared" si="23"/>
        <v>26.99</v>
      </c>
      <c r="BO54" s="8">
        <f t="shared" si="24"/>
        <v>26.99</v>
      </c>
      <c r="BP54" s="139">
        <f t="shared" si="25"/>
        <v>-1.009999999999998</v>
      </c>
      <c r="BQ54" s="139">
        <f t="shared" si="26"/>
        <v>-1.009999999999998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990</v>
      </c>
      <c r="G55" s="16">
        <f>'[3]14'!G57</f>
        <v>0</v>
      </c>
      <c r="H55" s="17">
        <f t="shared" si="27"/>
        <v>1310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25.98</v>
      </c>
      <c r="AU55" s="8">
        <v>25.98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25.98</v>
      </c>
      <c r="BM55" s="8">
        <f t="shared" si="22"/>
        <v>25.98</v>
      </c>
      <c r="BN55" s="8">
        <f t="shared" si="23"/>
        <v>26.99</v>
      </c>
      <c r="BO55" s="8">
        <f t="shared" si="24"/>
        <v>26.99</v>
      </c>
      <c r="BP55" s="139">
        <f t="shared" si="25"/>
        <v>-1.009999999999998</v>
      </c>
      <c r="BQ55" s="139">
        <f t="shared" si="26"/>
        <v>-1.009999999999998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990</v>
      </c>
      <c r="G56" s="16">
        <f>'[3]14'!G58</f>
        <v>0</v>
      </c>
      <c r="H56" s="17">
        <f t="shared" si="27"/>
        <v>1310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25.98</v>
      </c>
      <c r="AU56" s="8">
        <v>25.98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25.98</v>
      </c>
      <c r="BM56" s="8">
        <f t="shared" si="22"/>
        <v>25.98</v>
      </c>
      <c r="BN56" s="8">
        <f t="shared" si="23"/>
        <v>26.99</v>
      </c>
      <c r="BO56" s="8">
        <f t="shared" si="24"/>
        <v>26.99</v>
      </c>
      <c r="BP56" s="139">
        <f t="shared" si="25"/>
        <v>-1.009999999999998</v>
      </c>
      <c r="BQ56" s="139">
        <f t="shared" si="26"/>
        <v>-1.009999999999998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990</v>
      </c>
      <c r="G57" s="16">
        <f>'[3]14'!G59</f>
        <v>0</v>
      </c>
      <c r="H57" s="17">
        <f t="shared" si="27"/>
        <v>1310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25.98</v>
      </c>
      <c r="AU57" s="8">
        <v>25.98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25.98</v>
      </c>
      <c r="BM57" s="8">
        <f t="shared" si="22"/>
        <v>25.98</v>
      </c>
      <c r="BN57" s="8">
        <f t="shared" si="23"/>
        <v>26.99</v>
      </c>
      <c r="BO57" s="8">
        <f t="shared" si="24"/>
        <v>26.99</v>
      </c>
      <c r="BP57" s="139">
        <f t="shared" si="25"/>
        <v>-1.009999999999998</v>
      </c>
      <c r="BQ57" s="139">
        <f t="shared" si="26"/>
        <v>-1.009999999999998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990</v>
      </c>
      <c r="G58" s="16">
        <f>'[3]14'!G60</f>
        <v>0</v>
      </c>
      <c r="H58" s="17">
        <f t="shared" si="27"/>
        <v>1310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25.98</v>
      </c>
      <c r="AU58" s="8">
        <v>25.98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25.98</v>
      </c>
      <c r="BM58" s="8">
        <f t="shared" si="22"/>
        <v>25.98</v>
      </c>
      <c r="BN58" s="8">
        <f t="shared" si="23"/>
        <v>26.99</v>
      </c>
      <c r="BO58" s="8">
        <f t="shared" si="24"/>
        <v>26.99</v>
      </c>
      <c r="BP58" s="139">
        <f t="shared" si="25"/>
        <v>-1.009999999999998</v>
      </c>
      <c r="BQ58" s="139">
        <f t="shared" si="26"/>
        <v>-1.009999999999998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990</v>
      </c>
      <c r="G59" s="16">
        <f>'[3]14'!G61</f>
        <v>0</v>
      </c>
      <c r="H59" s="17">
        <f t="shared" si="27"/>
        <v>1310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25.98</v>
      </c>
      <c r="AU59" s="8">
        <v>25.98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25.98</v>
      </c>
      <c r="BM59" s="8">
        <f t="shared" si="22"/>
        <v>25.98</v>
      </c>
      <c r="BN59" s="8">
        <f t="shared" si="23"/>
        <v>26.99</v>
      </c>
      <c r="BO59" s="8">
        <f t="shared" si="24"/>
        <v>26.99</v>
      </c>
      <c r="BP59" s="139">
        <f t="shared" si="25"/>
        <v>-1.009999999999998</v>
      </c>
      <c r="BQ59" s="139">
        <f t="shared" si="26"/>
        <v>-1.009999999999998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990</v>
      </c>
      <c r="G60" s="16">
        <f>'[3]14'!G62</f>
        <v>0</v>
      </c>
      <c r="H60" s="17">
        <f t="shared" si="27"/>
        <v>1310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25.98</v>
      </c>
      <c r="AU60" s="8">
        <v>25.98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25.98</v>
      </c>
      <c r="BM60" s="8">
        <f t="shared" si="22"/>
        <v>25.98</v>
      </c>
      <c r="BN60" s="8">
        <f t="shared" si="23"/>
        <v>26.99</v>
      </c>
      <c r="BO60" s="8">
        <f t="shared" si="24"/>
        <v>26.99</v>
      </c>
      <c r="BP60" s="139">
        <f t="shared" si="25"/>
        <v>-1.009999999999998</v>
      </c>
      <c r="BQ60" s="139">
        <f t="shared" si="26"/>
        <v>-1.009999999999998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990</v>
      </c>
      <c r="G61" s="16">
        <f>'[3]14'!G63</f>
        <v>0</v>
      </c>
      <c r="H61" s="17">
        <f t="shared" si="27"/>
        <v>1310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25.98</v>
      </c>
      <c r="AU61" s="8">
        <v>25.98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25.98</v>
      </c>
      <c r="BM61" s="8">
        <f t="shared" si="22"/>
        <v>25.98</v>
      </c>
      <c r="BN61" s="8">
        <f t="shared" si="23"/>
        <v>26.99</v>
      </c>
      <c r="BO61" s="8">
        <f t="shared" si="24"/>
        <v>26.99</v>
      </c>
      <c r="BP61" s="139">
        <f t="shared" si="25"/>
        <v>-1.009999999999998</v>
      </c>
      <c r="BQ61" s="139">
        <f t="shared" si="26"/>
        <v>-1.009999999999998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990</v>
      </c>
      <c r="G62" s="16">
        <f>'[3]14'!G64</f>
        <v>0</v>
      </c>
      <c r="H62" s="17">
        <f t="shared" si="27"/>
        <v>1310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25.98</v>
      </c>
      <c r="AU62" s="8">
        <v>25.98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25.98</v>
      </c>
      <c r="BM62" s="8">
        <f t="shared" si="22"/>
        <v>25.98</v>
      </c>
      <c r="BN62" s="8">
        <f t="shared" si="23"/>
        <v>26.99</v>
      </c>
      <c r="BO62" s="8">
        <f t="shared" si="24"/>
        <v>26.99</v>
      </c>
      <c r="BP62" s="139">
        <f t="shared" si="25"/>
        <v>-1.009999999999998</v>
      </c>
      <c r="BQ62" s="139">
        <f t="shared" si="26"/>
        <v>-1.009999999999998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990</v>
      </c>
      <c r="G63" s="16">
        <f>'[3]14'!G65</f>
        <v>0</v>
      </c>
      <c r="H63" s="17">
        <f t="shared" si="27"/>
        <v>1310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25.98</v>
      </c>
      <c r="AU63" s="8">
        <v>25.98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25.98</v>
      </c>
      <c r="BM63" s="8">
        <f t="shared" si="22"/>
        <v>25.98</v>
      </c>
      <c r="BN63" s="8">
        <f t="shared" si="23"/>
        <v>26.99</v>
      </c>
      <c r="BO63" s="8">
        <f t="shared" si="24"/>
        <v>26.99</v>
      </c>
      <c r="BP63" s="139">
        <f t="shared" si="25"/>
        <v>-1.009999999999998</v>
      </c>
      <c r="BQ63" s="139">
        <f t="shared" si="26"/>
        <v>-1.009999999999998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990</v>
      </c>
      <c r="G64" s="16">
        <f>'[3]14'!G66</f>
        <v>0</v>
      </c>
      <c r="H64" s="17">
        <f t="shared" si="27"/>
        <v>1310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25.98</v>
      </c>
      <c r="AU64" s="8">
        <v>25.98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25.98</v>
      </c>
      <c r="BM64" s="8">
        <f t="shared" si="22"/>
        <v>25.98</v>
      </c>
      <c r="BN64" s="8">
        <f t="shared" si="23"/>
        <v>26.99</v>
      </c>
      <c r="BO64" s="8">
        <f t="shared" si="24"/>
        <v>26.99</v>
      </c>
      <c r="BP64" s="139">
        <f t="shared" si="25"/>
        <v>-1.009999999999998</v>
      </c>
      <c r="BQ64" s="139">
        <f t="shared" si="26"/>
        <v>-1.009999999999998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990</v>
      </c>
      <c r="G65" s="16">
        <f>'[3]14'!G67</f>
        <v>0</v>
      </c>
      <c r="H65" s="17">
        <f t="shared" si="27"/>
        <v>1310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25.98</v>
      </c>
      <c r="AU65" s="8">
        <v>25.98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25.98</v>
      </c>
      <c r="BM65" s="8">
        <f t="shared" si="22"/>
        <v>25.98</v>
      </c>
      <c r="BN65" s="8">
        <f t="shared" si="23"/>
        <v>26.99</v>
      </c>
      <c r="BO65" s="8">
        <f t="shared" si="24"/>
        <v>26.99</v>
      </c>
      <c r="BP65" s="139">
        <f t="shared" si="25"/>
        <v>-1.009999999999998</v>
      </c>
      <c r="BQ65" s="139">
        <f t="shared" si="26"/>
        <v>-1.009999999999998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990</v>
      </c>
      <c r="G66" s="16">
        <f>'[3]14'!G68</f>
        <v>0</v>
      </c>
      <c r="H66" s="17">
        <f t="shared" si="27"/>
        <v>1310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25.98</v>
      </c>
      <c r="AU66" s="8">
        <v>25.98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25.98</v>
      </c>
      <c r="BM66" s="8">
        <f t="shared" si="22"/>
        <v>25.98</v>
      </c>
      <c r="BN66" s="8">
        <f t="shared" si="23"/>
        <v>26.99</v>
      </c>
      <c r="BO66" s="8">
        <f t="shared" si="24"/>
        <v>26.99</v>
      </c>
      <c r="BP66" s="139">
        <f t="shared" si="25"/>
        <v>-1.009999999999998</v>
      </c>
      <c r="BQ66" s="139">
        <f t="shared" si="26"/>
        <v>-1.009999999999998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990</v>
      </c>
      <c r="G67" s="16">
        <f>'[3]14'!G69</f>
        <v>0</v>
      </c>
      <c r="H67" s="17">
        <f t="shared" si="27"/>
        <v>1310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25.83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25.83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212.17000000000002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212.17000000000002</v>
      </c>
      <c r="AT67" s="8">
        <v>24.86</v>
      </c>
      <c r="AU67" s="8">
        <v>30.8</v>
      </c>
      <c r="AW67" s="203">
        <v>25.83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25.83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24.86</v>
      </c>
      <c r="BM67" s="8">
        <f t="shared" si="22"/>
        <v>30.8</v>
      </c>
      <c r="BN67" s="8">
        <f t="shared" si="23"/>
        <v>25.83</v>
      </c>
      <c r="BO67" s="8">
        <f t="shared" si="24"/>
        <v>32</v>
      </c>
      <c r="BP67" s="139">
        <f t="shared" si="25"/>
        <v>-0.96999999999999886</v>
      </c>
      <c r="BQ67" s="139">
        <f t="shared" si="26"/>
        <v>-1.1999999999999993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990</v>
      </c>
      <c r="G68" s="16">
        <f>'[3]14'!G70</f>
        <v>0</v>
      </c>
      <c r="H68" s="17">
        <f t="shared" si="27"/>
        <v>1310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25.83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25.83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212.17000000000002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212.17000000000002</v>
      </c>
      <c r="AT68" s="8">
        <v>24.86</v>
      </c>
      <c r="AU68" s="8">
        <v>30.8</v>
      </c>
      <c r="AW68" s="203">
        <v>25.83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25.83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24.86</v>
      </c>
      <c r="BM68" s="8">
        <f t="shared" ref="BM68:BM98" si="54">AU68</f>
        <v>30.8</v>
      </c>
      <c r="BN68" s="8">
        <f t="shared" ref="BN68:BN98" si="55">BC68</f>
        <v>25.83</v>
      </c>
      <c r="BO68" s="8">
        <f t="shared" ref="BO68:BO98" si="56">BJ68</f>
        <v>32</v>
      </c>
      <c r="BP68" s="139">
        <f t="shared" ref="BP68:BP98" si="57">BL68-BN68</f>
        <v>-0.96999999999999886</v>
      </c>
      <c r="BQ68" s="139">
        <f t="shared" ref="BQ68:BQ98" si="58">BM68-BO68</f>
        <v>-1.1999999999999993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990</v>
      </c>
      <c r="G69" s="16">
        <f>'[3]14'!G71</f>
        <v>0</v>
      </c>
      <c r="H69" s="17">
        <f t="shared" ref="H69:H98" si="59">SUM(B69:G69)</f>
        <v>1310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25.83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25.83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212.17000000000002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212.17000000000002</v>
      </c>
      <c r="AT69" s="8">
        <v>24.86</v>
      </c>
      <c r="AU69" s="8">
        <v>30.8</v>
      </c>
      <c r="AW69" s="203">
        <v>25.83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25.83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24.86</v>
      </c>
      <c r="BM69" s="8">
        <f t="shared" si="54"/>
        <v>30.8</v>
      </c>
      <c r="BN69" s="8">
        <f t="shared" si="55"/>
        <v>25.83</v>
      </c>
      <c r="BO69" s="8">
        <f t="shared" si="56"/>
        <v>32</v>
      </c>
      <c r="BP69" s="139">
        <f t="shared" si="57"/>
        <v>-0.96999999999999886</v>
      </c>
      <c r="BQ69" s="139">
        <f t="shared" si="58"/>
        <v>-1.1999999999999993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990</v>
      </c>
      <c r="G70" s="16">
        <f>'[3]14'!G72</f>
        <v>0</v>
      </c>
      <c r="H70" s="17">
        <f t="shared" si="59"/>
        <v>1310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25.83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25.83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212.17000000000002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212.17000000000002</v>
      </c>
      <c r="AT70" s="8">
        <v>24.86</v>
      </c>
      <c r="AU70" s="8">
        <v>30.8</v>
      </c>
      <c r="AW70" s="203">
        <v>25.83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25.83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24.86</v>
      </c>
      <c r="BM70" s="8">
        <f t="shared" si="54"/>
        <v>30.8</v>
      </c>
      <c r="BN70" s="8">
        <f t="shared" si="55"/>
        <v>25.83</v>
      </c>
      <c r="BO70" s="8">
        <f t="shared" si="56"/>
        <v>32</v>
      </c>
      <c r="BP70" s="139">
        <f t="shared" si="57"/>
        <v>-0.96999999999999886</v>
      </c>
      <c r="BQ70" s="139">
        <f t="shared" si="58"/>
        <v>-1.1999999999999993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990</v>
      </c>
      <c r="G71" s="16">
        <f>'[3]14'!G73</f>
        <v>0</v>
      </c>
      <c r="H71" s="17">
        <f t="shared" si="59"/>
        <v>1310</v>
      </c>
      <c r="I71" s="15">
        <f>'[3]14'!J73</f>
        <v>270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12.39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12.39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225.61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225.61</v>
      </c>
      <c r="AT71" s="8">
        <v>24.86</v>
      </c>
      <c r="AU71" s="8">
        <v>30.8</v>
      </c>
      <c r="AW71" s="203">
        <v>12.39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12.39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24.86</v>
      </c>
      <c r="BM71" s="8">
        <f t="shared" si="54"/>
        <v>30.8</v>
      </c>
      <c r="BN71" s="8">
        <f t="shared" si="55"/>
        <v>12.39</v>
      </c>
      <c r="BO71" s="8">
        <f t="shared" si="56"/>
        <v>32</v>
      </c>
      <c r="BP71" s="139">
        <f t="shared" si="57"/>
        <v>12.469999999999999</v>
      </c>
      <c r="BQ71" s="139">
        <f t="shared" si="58"/>
        <v>-1.1999999999999993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990</v>
      </c>
      <c r="G72" s="16">
        <f>'[3]14'!G74</f>
        <v>0</v>
      </c>
      <c r="H72" s="17">
        <f t="shared" si="59"/>
        <v>1310</v>
      </c>
      <c r="I72" s="15">
        <f>'[3]14'!J74</f>
        <v>270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12.39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12.39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225.61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225.61</v>
      </c>
      <c r="AT72" s="8">
        <v>24.86</v>
      </c>
      <c r="AU72" s="8">
        <v>30.8</v>
      </c>
      <c r="AW72" s="203">
        <v>12.39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12.39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24.86</v>
      </c>
      <c r="BM72" s="8">
        <f t="shared" si="54"/>
        <v>30.8</v>
      </c>
      <c r="BN72" s="8">
        <f t="shared" si="55"/>
        <v>12.39</v>
      </c>
      <c r="BO72" s="8">
        <f t="shared" si="56"/>
        <v>32</v>
      </c>
      <c r="BP72" s="139">
        <f t="shared" si="57"/>
        <v>12.469999999999999</v>
      </c>
      <c r="BQ72" s="139">
        <f t="shared" si="58"/>
        <v>-1.1999999999999993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990</v>
      </c>
      <c r="G73" s="16">
        <f>'[3]14'!G75</f>
        <v>0</v>
      </c>
      <c r="H73" s="17">
        <f t="shared" si="59"/>
        <v>1310</v>
      </c>
      <c r="I73" s="15">
        <f>'[3]14'!J75</f>
        <v>270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8.39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8.39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229.61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229.61</v>
      </c>
      <c r="AT73" s="8">
        <v>8.08</v>
      </c>
      <c r="AU73" s="8">
        <v>30.8</v>
      </c>
      <c r="AW73" s="203">
        <v>8.39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8.39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8.08</v>
      </c>
      <c r="BM73" s="8">
        <f t="shared" si="54"/>
        <v>30.8</v>
      </c>
      <c r="BN73" s="8">
        <f t="shared" si="55"/>
        <v>8.39</v>
      </c>
      <c r="BO73" s="8">
        <f t="shared" si="56"/>
        <v>32</v>
      </c>
      <c r="BP73" s="139">
        <f t="shared" si="57"/>
        <v>-0.3100000000000005</v>
      </c>
      <c r="BQ73" s="139">
        <f t="shared" si="58"/>
        <v>-1.1999999999999993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990</v>
      </c>
      <c r="G74" s="16">
        <f>'[3]14'!G76</f>
        <v>0</v>
      </c>
      <c r="H74" s="17">
        <f t="shared" si="59"/>
        <v>1310</v>
      </c>
      <c r="I74" s="15">
        <f>'[3]14'!J76</f>
        <v>270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8.39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8.39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229.61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229.61</v>
      </c>
      <c r="AT74" s="8">
        <v>8.08</v>
      </c>
      <c r="AU74" s="8">
        <v>30.8</v>
      </c>
      <c r="AW74" s="203">
        <v>8.39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8.39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8.08</v>
      </c>
      <c r="BM74" s="8">
        <f t="shared" si="54"/>
        <v>30.8</v>
      </c>
      <c r="BN74" s="8">
        <f t="shared" si="55"/>
        <v>8.39</v>
      </c>
      <c r="BO74" s="8">
        <f t="shared" si="56"/>
        <v>32</v>
      </c>
      <c r="BP74" s="139">
        <f t="shared" si="57"/>
        <v>-0.3100000000000005</v>
      </c>
      <c r="BQ74" s="139">
        <f t="shared" si="58"/>
        <v>-1.1999999999999993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990</v>
      </c>
      <c r="G75" s="16">
        <f>'[3]14'!G77</f>
        <v>0</v>
      </c>
      <c r="H75" s="17">
        <f t="shared" si="59"/>
        <v>1310</v>
      </c>
      <c r="I75" s="15">
        <f>'[3]14'!J77</f>
        <v>293.61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293.61</v>
      </c>
      <c r="P75" s="18">
        <f>frq!C75</f>
        <v>1</v>
      </c>
      <c r="Q75" s="15">
        <f t="shared" si="33"/>
        <v>293.61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293.61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229.61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229.61</v>
      </c>
      <c r="AT75" s="8">
        <v>8.08</v>
      </c>
      <c r="AU75" s="8">
        <v>30.8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8.08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-23.92</v>
      </c>
      <c r="BQ75" s="139">
        <f t="shared" si="58"/>
        <v>-1.1999999999999993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990</v>
      </c>
      <c r="G76" s="16">
        <f>'[3]14'!G78</f>
        <v>0</v>
      </c>
      <c r="H76" s="17">
        <f t="shared" si="59"/>
        <v>1310</v>
      </c>
      <c r="I76" s="15">
        <f>'[3]14'!J78</f>
        <v>293.61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293.61</v>
      </c>
      <c r="P76" s="18">
        <f>frq!C76</f>
        <v>1</v>
      </c>
      <c r="Q76" s="15">
        <f t="shared" si="33"/>
        <v>293.61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293.61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229.61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229.61</v>
      </c>
      <c r="AT76" s="8">
        <v>8.08</v>
      </c>
      <c r="AU76" s="8">
        <v>30.8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8.08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-23.92</v>
      </c>
      <c r="BQ76" s="139">
        <f t="shared" si="58"/>
        <v>-1.1999999999999993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990</v>
      </c>
      <c r="G77" s="16">
        <f>'[3]14'!G79</f>
        <v>0</v>
      </c>
      <c r="H77" s="17">
        <f t="shared" si="59"/>
        <v>1310</v>
      </c>
      <c r="I77" s="15">
        <f>'[3]14'!J79</f>
        <v>315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30.32</v>
      </c>
      <c r="AU77" s="8">
        <v>30.32</v>
      </c>
      <c r="AW77" s="203">
        <v>31.5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31.5</v>
      </c>
      <c r="BD77" s="203">
        <v>31.5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31.5</v>
      </c>
      <c r="BL77" s="8">
        <f t="shared" si="53"/>
        <v>30.32</v>
      </c>
      <c r="BM77" s="8">
        <f t="shared" si="54"/>
        <v>30.32</v>
      </c>
      <c r="BN77" s="8">
        <f t="shared" si="55"/>
        <v>31.5</v>
      </c>
      <c r="BO77" s="8">
        <f t="shared" si="56"/>
        <v>31.5</v>
      </c>
      <c r="BP77" s="139">
        <f t="shared" si="57"/>
        <v>-1.1799999999999997</v>
      </c>
      <c r="BQ77" s="139">
        <f t="shared" si="58"/>
        <v>-1.1799999999999997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990</v>
      </c>
      <c r="G78" s="16">
        <f>'[3]14'!G80</f>
        <v>0</v>
      </c>
      <c r="H78" s="17">
        <f t="shared" si="59"/>
        <v>1310</v>
      </c>
      <c r="I78" s="15">
        <f>'[3]14'!J80</f>
        <v>315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30.32</v>
      </c>
      <c r="AU78" s="8">
        <v>30.32</v>
      </c>
      <c r="AW78" s="203">
        <v>31.5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31.5</v>
      </c>
      <c r="BD78" s="203">
        <v>31.5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31.5</v>
      </c>
      <c r="BL78" s="8">
        <f t="shared" si="53"/>
        <v>30.32</v>
      </c>
      <c r="BM78" s="8">
        <f t="shared" si="54"/>
        <v>30.32</v>
      </c>
      <c r="BN78" s="8">
        <f t="shared" si="55"/>
        <v>31.5</v>
      </c>
      <c r="BO78" s="8">
        <f t="shared" si="56"/>
        <v>31.5</v>
      </c>
      <c r="BP78" s="139">
        <f t="shared" si="57"/>
        <v>-1.1799999999999997</v>
      </c>
      <c r="BQ78" s="139">
        <f t="shared" si="58"/>
        <v>-1.1799999999999997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990</v>
      </c>
      <c r="G79" s="16">
        <f>'[3]14'!G81</f>
        <v>0</v>
      </c>
      <c r="H79" s="17">
        <f t="shared" si="59"/>
        <v>1310</v>
      </c>
      <c r="I79" s="15">
        <f>'[3]14'!J81</f>
        <v>315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30.32</v>
      </c>
      <c r="AU79" s="8">
        <v>30.32</v>
      </c>
      <c r="AW79" s="203">
        <v>31.5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31.5</v>
      </c>
      <c r="BD79" s="203">
        <v>31.5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31.5</v>
      </c>
      <c r="BL79" s="8">
        <f t="shared" si="53"/>
        <v>30.32</v>
      </c>
      <c r="BM79" s="8">
        <f t="shared" si="54"/>
        <v>30.32</v>
      </c>
      <c r="BN79" s="8">
        <f t="shared" si="55"/>
        <v>31.5</v>
      </c>
      <c r="BO79" s="8">
        <f t="shared" si="56"/>
        <v>31.5</v>
      </c>
      <c r="BP79" s="139">
        <f t="shared" si="57"/>
        <v>-1.1799999999999997</v>
      </c>
      <c r="BQ79" s="139">
        <f t="shared" si="58"/>
        <v>-1.1799999999999997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990</v>
      </c>
      <c r="G80" s="16">
        <f>'[3]14'!G82</f>
        <v>0</v>
      </c>
      <c r="H80" s="17">
        <f t="shared" si="59"/>
        <v>1310</v>
      </c>
      <c r="I80" s="15">
        <f>'[3]14'!J82</f>
        <v>315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30.32</v>
      </c>
      <c r="AU80" s="8">
        <v>30.32</v>
      </c>
      <c r="AW80" s="203">
        <v>31.5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31.5</v>
      </c>
      <c r="BD80" s="203">
        <v>31.5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31.5</v>
      </c>
      <c r="BL80" s="8">
        <f t="shared" si="53"/>
        <v>30.32</v>
      </c>
      <c r="BM80" s="8">
        <f t="shared" si="54"/>
        <v>30.32</v>
      </c>
      <c r="BN80" s="8">
        <f t="shared" si="55"/>
        <v>31.5</v>
      </c>
      <c r="BO80" s="8">
        <f t="shared" si="56"/>
        <v>31.5</v>
      </c>
      <c r="BP80" s="139">
        <f t="shared" si="57"/>
        <v>-1.1799999999999997</v>
      </c>
      <c r="BQ80" s="139">
        <f t="shared" si="58"/>
        <v>-1.1799999999999997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990</v>
      </c>
      <c r="G81" s="16">
        <f>'[3]14'!G83</f>
        <v>0</v>
      </c>
      <c r="H81" s="17">
        <f t="shared" si="59"/>
        <v>1310</v>
      </c>
      <c r="I81" s="15">
        <f>'[3]14'!J83</f>
        <v>315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</v>
      </c>
      <c r="AT81" s="8">
        <v>30.32</v>
      </c>
      <c r="AU81" s="8">
        <v>30.32</v>
      </c>
      <c r="AW81" s="203">
        <v>31.5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31.5</v>
      </c>
      <c r="BD81" s="203">
        <v>31.5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31.5</v>
      </c>
      <c r="BL81" s="8">
        <f t="shared" si="53"/>
        <v>30.32</v>
      </c>
      <c r="BM81" s="8">
        <f t="shared" si="54"/>
        <v>30.32</v>
      </c>
      <c r="BN81" s="8">
        <f t="shared" si="55"/>
        <v>31.5</v>
      </c>
      <c r="BO81" s="8">
        <f t="shared" si="56"/>
        <v>31.5</v>
      </c>
      <c r="BP81" s="139">
        <f t="shared" si="57"/>
        <v>-1.1799999999999997</v>
      </c>
      <c r="BQ81" s="139">
        <f t="shared" si="58"/>
        <v>-1.1799999999999997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990</v>
      </c>
      <c r="G82" s="16">
        <f>'[3]14'!G84</f>
        <v>0</v>
      </c>
      <c r="H82" s="17">
        <f t="shared" si="59"/>
        <v>1310</v>
      </c>
      <c r="I82" s="15">
        <f>'[3]14'!J84</f>
        <v>315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</v>
      </c>
      <c r="AT82" s="8">
        <v>30.32</v>
      </c>
      <c r="AU82" s="8">
        <v>30.32</v>
      </c>
      <c r="AW82" s="203">
        <v>31.5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31.5</v>
      </c>
      <c r="BD82" s="203">
        <v>31.5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31.5</v>
      </c>
      <c r="BL82" s="8">
        <f t="shared" si="53"/>
        <v>30.32</v>
      </c>
      <c r="BM82" s="8">
        <f t="shared" si="54"/>
        <v>30.32</v>
      </c>
      <c r="BN82" s="8">
        <f t="shared" si="55"/>
        <v>31.5</v>
      </c>
      <c r="BO82" s="8">
        <f t="shared" si="56"/>
        <v>31.5</v>
      </c>
      <c r="BP82" s="139">
        <f t="shared" si="57"/>
        <v>-1.1799999999999997</v>
      </c>
      <c r="BQ82" s="139">
        <f t="shared" si="58"/>
        <v>-1.1799999999999997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1010</v>
      </c>
      <c r="G83" s="16">
        <f>'[3]14'!G85</f>
        <v>0</v>
      </c>
      <c r="H83" s="17">
        <f t="shared" si="59"/>
        <v>1330</v>
      </c>
      <c r="I83" s="15">
        <f>'[3]14'!J85</f>
        <v>309.22000000000003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309.22000000000003</v>
      </c>
      <c r="P83" s="18">
        <f>frq!C83</f>
        <v>1</v>
      </c>
      <c r="Q83" s="15">
        <f t="shared" si="33"/>
        <v>309.22000000000003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309.22000000000003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245.22000000000003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245.22000000000003</v>
      </c>
      <c r="AT83" s="8">
        <v>30.8</v>
      </c>
      <c r="AU83" s="8">
        <v>30.8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1010</v>
      </c>
      <c r="G84" s="16">
        <f>'[3]14'!G86</f>
        <v>0</v>
      </c>
      <c r="H84" s="17">
        <f t="shared" si="59"/>
        <v>1330</v>
      </c>
      <c r="I84" s="15">
        <f>'[3]14'!J86</f>
        <v>309.22000000000003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309.22000000000003</v>
      </c>
      <c r="P84" s="18">
        <f>frq!C84</f>
        <v>1</v>
      </c>
      <c r="Q84" s="15">
        <f t="shared" si="33"/>
        <v>309.22000000000003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309.22000000000003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245.22000000000003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245.22000000000003</v>
      </c>
      <c r="AT84" s="8">
        <v>30.8</v>
      </c>
      <c r="AU84" s="8">
        <v>30.8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</v>
      </c>
      <c r="BM84" s="8">
        <f t="shared" si="54"/>
        <v>30.8</v>
      </c>
      <c r="BN84" s="8">
        <f t="shared" si="55"/>
        <v>32</v>
      </c>
      <c r="BO84" s="8">
        <f t="shared" si="56"/>
        <v>32</v>
      </c>
      <c r="BP84" s="139">
        <f t="shared" si="57"/>
        <v>-1.1999999999999993</v>
      </c>
      <c r="BQ84" s="139">
        <f t="shared" si="58"/>
        <v>-1.1999999999999993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1010</v>
      </c>
      <c r="G85" s="16">
        <f>'[3]14'!G87</f>
        <v>0</v>
      </c>
      <c r="H85" s="17">
        <f t="shared" si="59"/>
        <v>1330</v>
      </c>
      <c r="I85" s="15">
        <f>'[3]14'!J87</f>
        <v>309.22000000000003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309.22000000000003</v>
      </c>
      <c r="P85" s="18">
        <f>frq!C85</f>
        <v>1</v>
      </c>
      <c r="Q85" s="15">
        <f t="shared" si="33"/>
        <v>309.22000000000003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309.22000000000003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245.22000000000003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245.22000000000003</v>
      </c>
      <c r="AT85" s="8">
        <v>30.8</v>
      </c>
      <c r="AU85" s="8">
        <v>30.8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</v>
      </c>
      <c r="BM85" s="8">
        <f t="shared" si="54"/>
        <v>30.8</v>
      </c>
      <c r="BN85" s="8">
        <f t="shared" si="55"/>
        <v>32</v>
      </c>
      <c r="BO85" s="8">
        <f t="shared" si="56"/>
        <v>32</v>
      </c>
      <c r="BP85" s="139">
        <f t="shared" si="57"/>
        <v>-1.1999999999999993</v>
      </c>
      <c r="BQ85" s="139">
        <f t="shared" si="58"/>
        <v>-1.1999999999999993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1010</v>
      </c>
      <c r="G86" s="16">
        <f>'[3]14'!G88</f>
        <v>0</v>
      </c>
      <c r="H86" s="17">
        <f t="shared" si="59"/>
        <v>1330</v>
      </c>
      <c r="I86" s="15">
        <f>'[3]14'!J88</f>
        <v>309.22000000000003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309.22000000000003</v>
      </c>
      <c r="P86" s="18">
        <f>frq!C86</f>
        <v>1</v>
      </c>
      <c r="Q86" s="15">
        <f t="shared" si="33"/>
        <v>309.22000000000003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309.22000000000003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245.22000000000003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245.22000000000003</v>
      </c>
      <c r="AT86" s="8">
        <v>30.8</v>
      </c>
      <c r="AU86" s="8">
        <v>30.8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</v>
      </c>
      <c r="BM86" s="8">
        <f t="shared" si="54"/>
        <v>30.8</v>
      </c>
      <c r="BN86" s="8">
        <f t="shared" si="55"/>
        <v>32</v>
      </c>
      <c r="BO86" s="8">
        <f t="shared" si="56"/>
        <v>32</v>
      </c>
      <c r="BP86" s="139">
        <f t="shared" si="57"/>
        <v>-1.1999999999999993</v>
      </c>
      <c r="BQ86" s="139">
        <f t="shared" si="58"/>
        <v>-1.1999999999999993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1010</v>
      </c>
      <c r="G87" s="16">
        <f>'[3]14'!G89</f>
        <v>0</v>
      </c>
      <c r="H87" s="17">
        <f t="shared" si="59"/>
        <v>1330</v>
      </c>
      <c r="I87" s="15">
        <f>'[3]14'!J89</f>
        <v>270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8.39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8.39</v>
      </c>
      <c r="AL87" s="8">
        <f t="shared" si="35"/>
        <v>229.61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229.61</v>
      </c>
      <c r="AT87" s="8">
        <v>30.8</v>
      </c>
      <c r="AU87" s="8">
        <v>8.08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8.39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8.39</v>
      </c>
      <c r="BL87" s="8">
        <f t="shared" si="53"/>
        <v>30.8</v>
      </c>
      <c r="BM87" s="8">
        <f t="shared" si="54"/>
        <v>8.08</v>
      </c>
      <c r="BN87" s="8">
        <f t="shared" si="55"/>
        <v>32</v>
      </c>
      <c r="BO87" s="8">
        <f t="shared" si="56"/>
        <v>8.39</v>
      </c>
      <c r="BP87" s="139">
        <f t="shared" si="57"/>
        <v>-1.1999999999999993</v>
      </c>
      <c r="BQ87" s="139">
        <f t="shared" si="58"/>
        <v>-0.3100000000000005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1010</v>
      </c>
      <c r="G88" s="16">
        <f>'[3]14'!G90</f>
        <v>0</v>
      </c>
      <c r="H88" s="17">
        <f t="shared" si="59"/>
        <v>1330</v>
      </c>
      <c r="I88" s="15">
        <f>'[3]14'!J90</f>
        <v>270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8.39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8.39</v>
      </c>
      <c r="AL88" s="8">
        <f t="shared" si="35"/>
        <v>229.61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229.61</v>
      </c>
      <c r="AT88" s="8">
        <v>30.8</v>
      </c>
      <c r="AU88" s="8">
        <v>8.08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8.39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8.39</v>
      </c>
      <c r="BL88" s="8">
        <f t="shared" si="53"/>
        <v>30.8</v>
      </c>
      <c r="BM88" s="8">
        <f t="shared" si="54"/>
        <v>8.08</v>
      </c>
      <c r="BN88" s="8">
        <f t="shared" si="55"/>
        <v>32</v>
      </c>
      <c r="BO88" s="8">
        <f t="shared" si="56"/>
        <v>8.39</v>
      </c>
      <c r="BP88" s="139">
        <f t="shared" si="57"/>
        <v>-1.1999999999999993</v>
      </c>
      <c r="BQ88" s="139">
        <f t="shared" si="58"/>
        <v>-0.3100000000000005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1010</v>
      </c>
      <c r="G89" s="16">
        <f>'[3]14'!G91</f>
        <v>0</v>
      </c>
      <c r="H89" s="17">
        <f t="shared" si="59"/>
        <v>1330</v>
      </c>
      <c r="I89" s="15">
        <f>'[3]14'!J91</f>
        <v>270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8.39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8.39</v>
      </c>
      <c r="AL89" s="8">
        <f t="shared" si="35"/>
        <v>229.61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229.61</v>
      </c>
      <c r="AT89" s="8">
        <v>30.8</v>
      </c>
      <c r="AU89" s="8">
        <v>8.08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8.39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8.39</v>
      </c>
      <c r="BL89" s="8">
        <f t="shared" si="53"/>
        <v>30.8</v>
      </c>
      <c r="BM89" s="8">
        <f t="shared" si="54"/>
        <v>8.08</v>
      </c>
      <c r="BN89" s="8">
        <f t="shared" si="55"/>
        <v>32</v>
      </c>
      <c r="BO89" s="8">
        <f t="shared" si="56"/>
        <v>8.39</v>
      </c>
      <c r="BP89" s="139">
        <f t="shared" si="57"/>
        <v>-1.1999999999999993</v>
      </c>
      <c r="BQ89" s="139">
        <f t="shared" si="58"/>
        <v>-0.3100000000000005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1010</v>
      </c>
      <c r="G90" s="16">
        <f>'[3]14'!G92</f>
        <v>0</v>
      </c>
      <c r="H90" s="17">
        <f t="shared" si="59"/>
        <v>1330</v>
      </c>
      <c r="I90" s="15">
        <f>'[3]14'!J92</f>
        <v>270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8.39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8.39</v>
      </c>
      <c r="AL90" s="8">
        <f t="shared" si="35"/>
        <v>229.61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229.61</v>
      </c>
      <c r="AT90" s="8">
        <v>30.8</v>
      </c>
      <c r="AU90" s="8">
        <v>8.08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8.39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8.39</v>
      </c>
      <c r="BL90" s="8">
        <f t="shared" si="53"/>
        <v>30.8</v>
      </c>
      <c r="BM90" s="8">
        <f t="shared" si="54"/>
        <v>8.08</v>
      </c>
      <c r="BN90" s="8">
        <f t="shared" si="55"/>
        <v>32</v>
      </c>
      <c r="BO90" s="8">
        <f t="shared" si="56"/>
        <v>8.39</v>
      </c>
      <c r="BP90" s="139">
        <f t="shared" si="57"/>
        <v>-1.1999999999999993</v>
      </c>
      <c r="BQ90" s="139">
        <f t="shared" si="58"/>
        <v>-0.3100000000000005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1010</v>
      </c>
      <c r="G91" s="16">
        <f>'[3]14'!G93</f>
        <v>0</v>
      </c>
      <c r="H91" s="17">
        <f t="shared" si="59"/>
        <v>1330</v>
      </c>
      <c r="I91" s="15">
        <f>'[3]14'!J93</f>
        <v>270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8.39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8.39</v>
      </c>
      <c r="AL91" s="8">
        <f t="shared" si="35"/>
        <v>229.61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229.61</v>
      </c>
      <c r="AT91" s="8">
        <v>30.8</v>
      </c>
      <c r="AU91" s="8">
        <v>8.08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8.39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8.39</v>
      </c>
      <c r="BL91" s="8">
        <f t="shared" si="53"/>
        <v>30.8</v>
      </c>
      <c r="BM91" s="8">
        <f t="shared" si="54"/>
        <v>8.08</v>
      </c>
      <c r="BN91" s="8">
        <f t="shared" si="55"/>
        <v>32</v>
      </c>
      <c r="BO91" s="8">
        <f t="shared" si="56"/>
        <v>8.39</v>
      </c>
      <c r="BP91" s="139">
        <f t="shared" si="57"/>
        <v>-1.1999999999999993</v>
      </c>
      <c r="BQ91" s="139">
        <f t="shared" si="58"/>
        <v>-0.3100000000000005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1010</v>
      </c>
      <c r="G92" s="16">
        <f>'[3]14'!G94</f>
        <v>0</v>
      </c>
      <c r="H92" s="17">
        <f t="shared" si="59"/>
        <v>1330</v>
      </c>
      <c r="I92" s="15">
        <f>'[3]14'!J94</f>
        <v>270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8.39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8.39</v>
      </c>
      <c r="AL92" s="8">
        <f t="shared" si="35"/>
        <v>229.61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229.61</v>
      </c>
      <c r="AT92" s="8">
        <v>30.8</v>
      </c>
      <c r="AU92" s="8">
        <v>8.08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8.39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8.39</v>
      </c>
      <c r="BL92" s="8">
        <f t="shared" si="53"/>
        <v>30.8</v>
      </c>
      <c r="BM92" s="8">
        <f t="shared" si="54"/>
        <v>8.08</v>
      </c>
      <c r="BN92" s="8">
        <f t="shared" si="55"/>
        <v>32</v>
      </c>
      <c r="BO92" s="8">
        <f t="shared" si="56"/>
        <v>8.39</v>
      </c>
      <c r="BP92" s="139">
        <f t="shared" si="57"/>
        <v>-1.1999999999999993</v>
      </c>
      <c r="BQ92" s="139">
        <f t="shared" si="58"/>
        <v>-0.3100000000000005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1010</v>
      </c>
      <c r="G93" s="16">
        <f>'[3]14'!G95</f>
        <v>0</v>
      </c>
      <c r="H93" s="17">
        <f t="shared" si="59"/>
        <v>1330</v>
      </c>
      <c r="I93" s="15">
        <f>'[3]14'!J95</f>
        <v>277.22000000000003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277.22000000000003</v>
      </c>
      <c r="P93" s="18">
        <f>frq!C93</f>
        <v>1</v>
      </c>
      <c r="Q93" s="15">
        <f t="shared" si="33"/>
        <v>277.22000000000003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277.22000000000003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245.22000000000003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245.22000000000003</v>
      </c>
      <c r="AT93" s="8">
        <v>30.8</v>
      </c>
      <c r="AU93" s="8">
        <v>8.08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30.8</v>
      </c>
      <c r="BM93" s="8">
        <f t="shared" si="54"/>
        <v>8.08</v>
      </c>
      <c r="BN93" s="8">
        <f t="shared" si="55"/>
        <v>32</v>
      </c>
      <c r="BO93" s="8">
        <f t="shared" si="56"/>
        <v>0</v>
      </c>
      <c r="BP93" s="139">
        <f t="shared" si="57"/>
        <v>-1.1999999999999993</v>
      </c>
      <c r="BQ93" s="139">
        <f t="shared" si="58"/>
        <v>8.08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1010</v>
      </c>
      <c r="G94" s="16">
        <f>'[3]14'!G96</f>
        <v>0</v>
      </c>
      <c r="H94" s="17">
        <f t="shared" si="59"/>
        <v>1330</v>
      </c>
      <c r="I94" s="15">
        <f>'[3]14'!J96</f>
        <v>277.22000000000003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277.22000000000003</v>
      </c>
      <c r="P94" s="18">
        <f>frq!C94</f>
        <v>1</v>
      </c>
      <c r="Q94" s="15">
        <f t="shared" si="33"/>
        <v>277.22000000000003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277.22000000000003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245.22000000000003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245.22000000000003</v>
      </c>
      <c r="AT94" s="8">
        <v>30.8</v>
      </c>
      <c r="AU94" s="8">
        <v>8.08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30.8</v>
      </c>
      <c r="BM94" s="8">
        <f t="shared" si="54"/>
        <v>8.08</v>
      </c>
      <c r="BN94" s="8">
        <f t="shared" si="55"/>
        <v>32</v>
      </c>
      <c r="BO94" s="8">
        <f t="shared" si="56"/>
        <v>0</v>
      </c>
      <c r="BP94" s="139">
        <f t="shared" si="57"/>
        <v>-1.1999999999999993</v>
      </c>
      <c r="BQ94" s="139">
        <f t="shared" si="58"/>
        <v>8.08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1010</v>
      </c>
      <c r="G95" s="16">
        <f>'[3]14'!G97</f>
        <v>0</v>
      </c>
      <c r="H95" s="17">
        <f t="shared" si="59"/>
        <v>1330</v>
      </c>
      <c r="I95" s="15">
        <f>'[3]14'!J97</f>
        <v>277.22000000000003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277.22000000000003</v>
      </c>
      <c r="P95" s="18">
        <f>frq!C95</f>
        <v>1</v>
      </c>
      <c r="Q95" s="15">
        <f t="shared" si="33"/>
        <v>277.22000000000003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277.22000000000003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245.22000000000003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245.22000000000003</v>
      </c>
      <c r="AT95" s="8">
        <v>30.8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30.8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39">
        <f t="shared" si="57"/>
        <v>-1.1999999999999993</v>
      </c>
      <c r="BQ95" s="139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1010</v>
      </c>
      <c r="G96" s="16">
        <f>'[3]14'!G98</f>
        <v>0</v>
      </c>
      <c r="H96" s="17">
        <f t="shared" si="59"/>
        <v>1330</v>
      </c>
      <c r="I96" s="15">
        <f>'[3]14'!J98</f>
        <v>273.22000000000003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273.22000000000003</v>
      </c>
      <c r="P96" s="18">
        <f>frq!C96</f>
        <v>1</v>
      </c>
      <c r="Q96" s="15">
        <f t="shared" si="33"/>
        <v>273.22000000000003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273.22000000000003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241.22000000000003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241.22000000000003</v>
      </c>
      <c r="AT96" s="8">
        <v>30.8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30.8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39">
        <f t="shared" si="57"/>
        <v>-1.1999999999999993</v>
      </c>
      <c r="BQ96" s="139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1010</v>
      </c>
      <c r="G97" s="16">
        <f>'[3]14'!G99</f>
        <v>0</v>
      </c>
      <c r="H97" s="17">
        <f t="shared" si="59"/>
        <v>1330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12.39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12.39</v>
      </c>
      <c r="AL97" s="8">
        <f t="shared" si="35"/>
        <v>225.61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225.61</v>
      </c>
      <c r="AT97" s="8">
        <v>30.8</v>
      </c>
      <c r="AU97" s="8">
        <v>11.93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12.39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12.39</v>
      </c>
      <c r="BL97" s="8">
        <f t="shared" si="53"/>
        <v>30.8</v>
      </c>
      <c r="BM97" s="8">
        <f t="shared" si="54"/>
        <v>11.93</v>
      </c>
      <c r="BN97" s="8">
        <f t="shared" si="55"/>
        <v>32</v>
      </c>
      <c r="BO97" s="8">
        <f t="shared" si="56"/>
        <v>12.39</v>
      </c>
      <c r="BP97" s="139">
        <f t="shared" si="57"/>
        <v>-1.1999999999999993</v>
      </c>
      <c r="BQ97" s="139">
        <f t="shared" si="58"/>
        <v>-0.46000000000000085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1010</v>
      </c>
      <c r="G98" s="16">
        <f>'[3]14'!G100</f>
        <v>0</v>
      </c>
      <c r="H98" s="17">
        <f t="shared" si="59"/>
        <v>1330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12.39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12.39</v>
      </c>
      <c r="AL98" s="8">
        <f t="shared" si="35"/>
        <v>225.61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225.61</v>
      </c>
      <c r="AT98" s="8">
        <v>30.8</v>
      </c>
      <c r="AU98" s="8">
        <v>11.93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12.39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12.39</v>
      </c>
      <c r="BL98" s="8">
        <f t="shared" si="53"/>
        <v>30.8</v>
      </c>
      <c r="BM98" s="8">
        <f t="shared" si="54"/>
        <v>11.93</v>
      </c>
      <c r="BN98" s="8">
        <f t="shared" si="55"/>
        <v>32</v>
      </c>
      <c r="BO98" s="8">
        <f t="shared" si="56"/>
        <v>12.39</v>
      </c>
      <c r="BP98" s="139">
        <f t="shared" si="57"/>
        <v>-1.1999999999999993</v>
      </c>
      <c r="BQ98" s="139">
        <f t="shared" si="58"/>
        <v>-0.46000000000000085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20.079999999999998</v>
      </c>
      <c r="G99" s="15">
        <f t="shared" si="62"/>
        <v>0</v>
      </c>
      <c r="H99" s="15">
        <f t="shared" si="62"/>
        <v>27.76</v>
      </c>
      <c r="I99" s="15">
        <f t="shared" si="62"/>
        <v>6.6636000000000033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6.6636000000000033</v>
      </c>
      <c r="P99" s="15">
        <f t="shared" si="62"/>
        <v>2.4E-2</v>
      </c>
      <c r="Q99" s="15">
        <f t="shared" si="62"/>
        <v>6.6636000000000033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6.6636000000000033</v>
      </c>
      <c r="X99" s="15">
        <f t="shared" si="62"/>
        <v>0.60956000000000021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0.60956000000000021</v>
      </c>
      <c r="AE99" s="15">
        <f t="shared" si="62"/>
        <v>0.63136499999999973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0.63136499999999973</v>
      </c>
      <c r="AL99" s="15">
        <f t="shared" si="62"/>
        <v>5.4226750000000088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5.4226750000000088</v>
      </c>
      <c r="AS99" s="15">
        <f t="shared" si="62"/>
        <v>0</v>
      </c>
      <c r="AT99" s="15">
        <f t="shared" si="62"/>
        <v>0.56736249999999999</v>
      </c>
      <c r="AU99" s="15">
        <f t="shared" si="62"/>
        <v>0.61591499999999999</v>
      </c>
      <c r="AV99" s="15">
        <f t="shared" si="62"/>
        <v>0</v>
      </c>
      <c r="AW99" s="15">
        <f t="shared" si="62"/>
        <v>0.60956000000000021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0.60956000000000021</v>
      </c>
      <c r="BD99" s="15">
        <f t="shared" si="62"/>
        <v>0.63136499999999973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0.63136499999999973</v>
      </c>
      <c r="BK99" s="15"/>
      <c r="BL99" s="15">
        <f t="shared" si="63"/>
        <v>0.56736249999999999</v>
      </c>
      <c r="BM99" s="15">
        <f t="shared" si="63"/>
        <v>0.61591499999999999</v>
      </c>
      <c r="BN99" s="15">
        <f t="shared" si="63"/>
        <v>0.60956000000000021</v>
      </c>
      <c r="BO99" s="15">
        <f t="shared" si="63"/>
        <v>0.63136499999999973</v>
      </c>
      <c r="BP99" s="15">
        <f t="shared" si="63"/>
        <v>-4.219749999999993E-2</v>
      </c>
      <c r="BQ99" s="15">
        <f t="shared" si="63"/>
        <v>-1.5450000000000007E-2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45365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45365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212.17000000000002</v>
      </c>
      <c r="E3">
        <f>BAWANA!AM3</f>
        <v>0</v>
      </c>
      <c r="F3">
        <f>(B3+C3)*0.8</f>
        <v>256</v>
      </c>
      <c r="G3">
        <f>(D3+E3)</f>
        <v>212.17000000000002</v>
      </c>
      <c r="H3" s="112"/>
      <c r="I3">
        <f>BRPL_EOD!AI3+BRPL_EOD!AJ3</f>
        <v>84</v>
      </c>
      <c r="J3">
        <f>BYPL_EOD!AI3+BYPL_EOD!AJ3</f>
        <v>48</v>
      </c>
      <c r="K3">
        <f>MES_EOD!AI3+MES_EOD!AJ3</f>
        <v>5</v>
      </c>
      <c r="L3">
        <f>NDMC_EOD!AI3+NDMC_EOD!AJ3</f>
        <v>19</v>
      </c>
      <c r="M3">
        <f>TPDDL_EOD!AI3+TPDDL_EOD!AJ3</f>
        <v>56.17</v>
      </c>
      <c r="N3">
        <f t="shared" ref="N3:N66" si="0">SUM(I3:M3)</f>
        <v>212.17000000000002</v>
      </c>
      <c r="O3" s="112">
        <f t="shared" ref="O3:O66" si="1">G3-N3</f>
        <v>0</v>
      </c>
      <c r="P3">
        <v>84</v>
      </c>
      <c r="Q3">
        <v>48</v>
      </c>
      <c r="R3">
        <v>5</v>
      </c>
      <c r="S3">
        <v>19</v>
      </c>
      <c r="T3">
        <v>56.17</v>
      </c>
      <c r="U3" s="114">
        <f t="shared" ref="U3:U66" si="2">SUM(P3:T3)</f>
        <v>212.17000000000002</v>
      </c>
      <c r="V3" s="112">
        <f t="shared" ref="V3:V66" si="3">G3-U3</f>
        <v>0</v>
      </c>
      <c r="Y3">
        <f>BAWANA!AW3+BAWANA!AX3</f>
        <v>32</v>
      </c>
      <c r="Z3">
        <f>BAWANA!BD3+BAWANA!BE3</f>
        <v>25.83</v>
      </c>
      <c r="AA3">
        <f>BAWANA!X3+BAWANA!Y3</f>
        <v>32</v>
      </c>
      <c r="AB3">
        <f>BAWANA!AE3+BAWANA!AF3</f>
        <v>25.83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212.17000000000002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212.17000000000002</v>
      </c>
      <c r="H4" s="112"/>
      <c r="I4">
        <f>BRPL_EOD!AI4+BRPL_EOD!AJ4</f>
        <v>84</v>
      </c>
      <c r="J4">
        <f>BYPL_EOD!AI4+BYPL_EOD!AJ4</f>
        <v>48</v>
      </c>
      <c r="K4">
        <f>MES_EOD!AI4+MES_EOD!AJ4</f>
        <v>5</v>
      </c>
      <c r="L4">
        <f>NDMC_EOD!AI4+NDMC_EOD!AJ4</f>
        <v>19</v>
      </c>
      <c r="M4">
        <f>TPDDL_EOD!AI4+TPDDL_EOD!AJ4</f>
        <v>56.17</v>
      </c>
      <c r="N4">
        <f t="shared" si="0"/>
        <v>212.17000000000002</v>
      </c>
      <c r="O4" s="112">
        <f t="shared" si="1"/>
        <v>0</v>
      </c>
      <c r="P4">
        <v>84</v>
      </c>
      <c r="Q4">
        <v>48</v>
      </c>
      <c r="R4">
        <v>5</v>
      </c>
      <c r="S4">
        <v>19</v>
      </c>
      <c r="T4">
        <v>56.17</v>
      </c>
      <c r="U4" s="114">
        <f t="shared" si="2"/>
        <v>212.17000000000002</v>
      </c>
      <c r="V4" s="112">
        <f t="shared" si="3"/>
        <v>0</v>
      </c>
      <c r="Y4">
        <f>BAWANA!AW4+BAWANA!AX4</f>
        <v>32</v>
      </c>
      <c r="Z4">
        <f>BAWANA!BD4+BAWANA!BE4</f>
        <v>25.83</v>
      </c>
      <c r="AA4">
        <f>BAWANA!X4+BAWANA!Y4</f>
        <v>32</v>
      </c>
      <c r="AB4">
        <f>BAWANA!AE4+BAWANA!AF4</f>
        <v>25.83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212.17000000000002</v>
      </c>
      <c r="E5">
        <f>BAWANA!AM5</f>
        <v>0</v>
      </c>
      <c r="F5">
        <f t="shared" si="4"/>
        <v>256</v>
      </c>
      <c r="G5">
        <f t="shared" si="5"/>
        <v>212.17000000000002</v>
      </c>
      <c r="H5" s="112"/>
      <c r="I5">
        <f>BRPL_EOD!AI5+BRPL_EOD!AJ5</f>
        <v>84</v>
      </c>
      <c r="J5">
        <f>BYPL_EOD!AI5+BYPL_EOD!AJ5</f>
        <v>48</v>
      </c>
      <c r="K5">
        <f>MES_EOD!AI5+MES_EOD!AJ5</f>
        <v>5</v>
      </c>
      <c r="L5">
        <f>NDMC_EOD!AI5+NDMC_EOD!AJ5</f>
        <v>19</v>
      </c>
      <c r="M5">
        <f>TPDDL_EOD!AI5+TPDDL_EOD!AJ5</f>
        <v>56.17</v>
      </c>
      <c r="N5">
        <f t="shared" si="0"/>
        <v>212.17000000000002</v>
      </c>
      <c r="O5" s="112">
        <f t="shared" si="1"/>
        <v>0</v>
      </c>
      <c r="P5">
        <v>84</v>
      </c>
      <c r="Q5">
        <v>48</v>
      </c>
      <c r="R5">
        <v>5</v>
      </c>
      <c r="S5">
        <v>19</v>
      </c>
      <c r="T5">
        <v>56.17</v>
      </c>
      <c r="U5" s="114">
        <f t="shared" si="2"/>
        <v>212.17000000000002</v>
      </c>
      <c r="V5" s="112">
        <f t="shared" si="3"/>
        <v>0</v>
      </c>
      <c r="Y5">
        <f>BAWANA!AW5+BAWANA!AX5</f>
        <v>32</v>
      </c>
      <c r="Z5">
        <f>BAWANA!BD5+BAWANA!BE5</f>
        <v>25.83</v>
      </c>
      <c r="AA5">
        <f>BAWANA!X5+BAWANA!Y5</f>
        <v>32</v>
      </c>
      <c r="AB5">
        <f>BAWANA!AE5+BAWANA!AF5</f>
        <v>25.83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212.17000000000002</v>
      </c>
      <c r="E6">
        <f>BAWANA!AM6</f>
        <v>0</v>
      </c>
      <c r="F6">
        <f t="shared" si="4"/>
        <v>256</v>
      </c>
      <c r="G6">
        <f t="shared" si="5"/>
        <v>212.17000000000002</v>
      </c>
      <c r="H6" s="112"/>
      <c r="I6">
        <f>BRPL_EOD!AI6+BRPL_EOD!AJ6</f>
        <v>84</v>
      </c>
      <c r="J6">
        <f>BYPL_EOD!AI6+BYPL_EOD!AJ6</f>
        <v>48</v>
      </c>
      <c r="K6">
        <f>MES_EOD!AI6+MES_EOD!AJ6</f>
        <v>5</v>
      </c>
      <c r="L6">
        <f>NDMC_EOD!AI6+NDMC_EOD!AJ6</f>
        <v>19</v>
      </c>
      <c r="M6">
        <f>TPDDL_EOD!AI6+TPDDL_EOD!AJ6</f>
        <v>56.17</v>
      </c>
      <c r="N6">
        <f t="shared" si="0"/>
        <v>212.17000000000002</v>
      </c>
      <c r="O6" s="112">
        <f t="shared" si="1"/>
        <v>0</v>
      </c>
      <c r="P6">
        <v>84</v>
      </c>
      <c r="Q6">
        <v>48</v>
      </c>
      <c r="R6">
        <v>5</v>
      </c>
      <c r="S6">
        <v>19</v>
      </c>
      <c r="T6">
        <v>56.17</v>
      </c>
      <c r="U6" s="114">
        <f t="shared" si="2"/>
        <v>212.17000000000002</v>
      </c>
      <c r="V6" s="112">
        <f t="shared" si="3"/>
        <v>0</v>
      </c>
      <c r="Y6">
        <f>BAWANA!AW6+BAWANA!AX6</f>
        <v>32</v>
      </c>
      <c r="Z6">
        <f>BAWANA!BD6+BAWANA!BE6</f>
        <v>25.83</v>
      </c>
      <c r="AA6">
        <f>BAWANA!X6+BAWANA!Y6</f>
        <v>32</v>
      </c>
      <c r="AB6">
        <f>BAWANA!AE6+BAWANA!AF6</f>
        <v>25.83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225.60000000000002</v>
      </c>
      <c r="E26">
        <f>BAWANA!AM26</f>
        <v>0</v>
      </c>
      <c r="F26">
        <f t="shared" si="4"/>
        <v>256</v>
      </c>
      <c r="G26">
        <f t="shared" si="5"/>
        <v>225.60000000000002</v>
      </c>
      <c r="H26" s="112"/>
      <c r="I26">
        <f>BRPL_EOD!AI26+BRPL_EOD!AJ26</f>
        <v>84</v>
      </c>
      <c r="J26">
        <f>BYPL_EOD!AI26+BYPL_EOD!AJ26</f>
        <v>48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225.61</v>
      </c>
      <c r="O26" s="112">
        <f t="shared" si="1"/>
        <v>-9.9999999999909051E-3</v>
      </c>
      <c r="P26">
        <v>83.996276760781882</v>
      </c>
      <c r="Q26">
        <v>47.997872434732507</v>
      </c>
      <c r="R26">
        <v>4.999778378617969</v>
      </c>
      <c r="S26">
        <v>18.999157838748282</v>
      </c>
      <c r="T26">
        <v>69.606914587119363</v>
      </c>
      <c r="U26" s="114">
        <f t="shared" si="2"/>
        <v>225.60000000000002</v>
      </c>
      <c r="V26" s="112">
        <f t="shared" si="3"/>
        <v>0</v>
      </c>
      <c r="Y26">
        <f>BAWANA!AW26+BAWANA!AX26</f>
        <v>22.2</v>
      </c>
      <c r="Z26">
        <f>BAWANA!BD26+BAWANA!BE26</f>
        <v>22.2</v>
      </c>
      <c r="AA26">
        <f>BAWANA!X26+BAWANA!Y26</f>
        <v>22.2</v>
      </c>
      <c r="AB26">
        <f>BAWANA!AE26+BAWANA!AF26</f>
        <v>22.2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225.61</v>
      </c>
      <c r="E27">
        <f>BAWANA!AM27</f>
        <v>0</v>
      </c>
      <c r="F27">
        <f t="shared" si="4"/>
        <v>256</v>
      </c>
      <c r="G27">
        <f t="shared" si="5"/>
        <v>225.61</v>
      </c>
      <c r="H27" s="112"/>
      <c r="I27">
        <f>BRPL_EOD!AI27+BRPL_EOD!AJ27</f>
        <v>84</v>
      </c>
      <c r="J27">
        <f>BYPL_EOD!AI27+BYPL_EOD!AJ27</f>
        <v>48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225.61</v>
      </c>
      <c r="O27" s="112">
        <f t="shared" si="1"/>
        <v>0</v>
      </c>
      <c r="P27">
        <v>84</v>
      </c>
      <c r="Q27">
        <v>48</v>
      </c>
      <c r="R27">
        <v>5</v>
      </c>
      <c r="S27">
        <v>19</v>
      </c>
      <c r="T27">
        <v>69.61</v>
      </c>
      <c r="U27" s="114">
        <f t="shared" si="2"/>
        <v>225.61</v>
      </c>
      <c r="V27" s="112">
        <f t="shared" si="3"/>
        <v>0</v>
      </c>
      <c r="Y27">
        <f>BAWANA!AW27+BAWANA!AX27</f>
        <v>12.39</v>
      </c>
      <c r="Z27">
        <f>BAWANA!BD27+BAWANA!BE27</f>
        <v>32</v>
      </c>
      <c r="AA27">
        <f>BAWANA!X27+BAWANA!Y27</f>
        <v>12.39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225.61</v>
      </c>
      <c r="E28">
        <f>BAWANA!AM28</f>
        <v>0</v>
      </c>
      <c r="F28">
        <f t="shared" si="4"/>
        <v>256</v>
      </c>
      <c r="G28">
        <f t="shared" si="5"/>
        <v>225.61</v>
      </c>
      <c r="H28" s="112"/>
      <c r="I28">
        <f>BRPL_EOD!AI28+BRPL_EOD!AJ28</f>
        <v>84</v>
      </c>
      <c r="J28">
        <f>BYPL_EOD!AI28+BYPL_EOD!AJ28</f>
        <v>48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225.61</v>
      </c>
      <c r="O28" s="112">
        <f t="shared" si="1"/>
        <v>0</v>
      </c>
      <c r="P28">
        <v>84</v>
      </c>
      <c r="Q28">
        <v>48</v>
      </c>
      <c r="R28">
        <v>5</v>
      </c>
      <c r="S28">
        <v>19</v>
      </c>
      <c r="T28">
        <v>69.61</v>
      </c>
      <c r="U28" s="114">
        <f t="shared" si="2"/>
        <v>225.61</v>
      </c>
      <c r="V28" s="112">
        <f t="shared" si="3"/>
        <v>0</v>
      </c>
      <c r="Y28">
        <f>BAWANA!AW28+BAWANA!AX28</f>
        <v>12.39</v>
      </c>
      <c r="Z28">
        <f>BAWANA!BD28+BAWANA!BE28</f>
        <v>32</v>
      </c>
      <c r="AA28">
        <f>BAWANA!X28+BAWANA!Y28</f>
        <v>12.39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241.22000000000003</v>
      </c>
      <c r="E29">
        <f>BAWANA!AM29</f>
        <v>0</v>
      </c>
      <c r="F29">
        <f t="shared" si="4"/>
        <v>256</v>
      </c>
      <c r="G29">
        <f t="shared" si="5"/>
        <v>241.22000000000003</v>
      </c>
      <c r="H29" s="112"/>
      <c r="I29">
        <f>BRPL_EOD!AI29+BRPL_EOD!AJ29</f>
        <v>99.61</v>
      </c>
      <c r="J29">
        <f>BYPL_EOD!AI29+BYPL_EOD!AJ29</f>
        <v>48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241.22000000000003</v>
      </c>
      <c r="O29" s="112">
        <f t="shared" si="1"/>
        <v>0</v>
      </c>
      <c r="P29">
        <v>99.61</v>
      </c>
      <c r="Q29">
        <v>48</v>
      </c>
      <c r="R29">
        <v>5</v>
      </c>
      <c r="S29">
        <v>19</v>
      </c>
      <c r="T29">
        <v>69.61</v>
      </c>
      <c r="U29" s="114">
        <f t="shared" si="2"/>
        <v>241.22000000000003</v>
      </c>
      <c r="V29" s="112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241.22000000000003</v>
      </c>
      <c r="E30">
        <f>BAWANA!AM30</f>
        <v>0</v>
      </c>
      <c r="F30">
        <f t="shared" si="4"/>
        <v>256</v>
      </c>
      <c r="G30">
        <f t="shared" si="5"/>
        <v>241.22000000000003</v>
      </c>
      <c r="H30" s="112"/>
      <c r="I30">
        <f>BRPL_EOD!AI30+BRPL_EOD!AJ30</f>
        <v>99.61</v>
      </c>
      <c r="J30">
        <f>BYPL_EOD!AI30+BYPL_EOD!AJ30</f>
        <v>48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241.22000000000003</v>
      </c>
      <c r="O30" s="112">
        <f t="shared" si="1"/>
        <v>0</v>
      </c>
      <c r="P30">
        <v>99.61</v>
      </c>
      <c r="Q30">
        <v>48</v>
      </c>
      <c r="R30">
        <v>5</v>
      </c>
      <c r="S30">
        <v>19</v>
      </c>
      <c r="T30">
        <v>69.61</v>
      </c>
      <c r="U30" s="114">
        <f t="shared" si="2"/>
        <v>241.22000000000003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248.22000000000003</v>
      </c>
      <c r="E31">
        <f>BAWANA!AM31</f>
        <v>0</v>
      </c>
      <c r="F31">
        <f t="shared" si="4"/>
        <v>256</v>
      </c>
      <c r="G31">
        <f t="shared" si="5"/>
        <v>248.22000000000003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248.22000000000003</v>
      </c>
      <c r="O31" s="112">
        <f t="shared" si="1"/>
        <v>0</v>
      </c>
      <c r="P31">
        <v>99.61</v>
      </c>
      <c r="Q31">
        <v>55</v>
      </c>
      <c r="R31">
        <v>5</v>
      </c>
      <c r="S31">
        <v>19</v>
      </c>
      <c r="T31">
        <v>69.61</v>
      </c>
      <c r="U31" s="114">
        <f t="shared" si="2"/>
        <v>248.22000000000003</v>
      </c>
      <c r="V31" s="112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248.22000000000003</v>
      </c>
      <c r="E32">
        <f>BAWANA!AM32</f>
        <v>0</v>
      </c>
      <c r="F32">
        <f t="shared" si="4"/>
        <v>256</v>
      </c>
      <c r="G32">
        <f t="shared" si="5"/>
        <v>248.22000000000003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248.22000000000003</v>
      </c>
      <c r="O32" s="112">
        <f t="shared" si="1"/>
        <v>0</v>
      </c>
      <c r="P32">
        <v>99.61</v>
      </c>
      <c r="Q32">
        <v>55</v>
      </c>
      <c r="R32">
        <v>5</v>
      </c>
      <c r="S32">
        <v>19</v>
      </c>
      <c r="T32">
        <v>69.61</v>
      </c>
      <c r="U32" s="114">
        <f t="shared" si="2"/>
        <v>248.22000000000003</v>
      </c>
      <c r="V32" s="112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248.22000000000003</v>
      </c>
      <c r="E33">
        <f>BAWANA!AM33</f>
        <v>0</v>
      </c>
      <c r="F33">
        <f t="shared" si="4"/>
        <v>256</v>
      </c>
      <c r="G33">
        <f t="shared" si="5"/>
        <v>248.22000000000003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248.22000000000003</v>
      </c>
      <c r="O33" s="112">
        <f t="shared" si="1"/>
        <v>0</v>
      </c>
      <c r="P33">
        <v>99.61</v>
      </c>
      <c r="Q33">
        <v>55</v>
      </c>
      <c r="R33">
        <v>5</v>
      </c>
      <c r="S33">
        <v>19</v>
      </c>
      <c r="T33">
        <v>69.61</v>
      </c>
      <c r="U33" s="114">
        <f t="shared" si="2"/>
        <v>248.22000000000003</v>
      </c>
      <c r="V33" s="112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248.22000000000003</v>
      </c>
      <c r="E34">
        <f>BAWANA!AM34</f>
        <v>0</v>
      </c>
      <c r="F34">
        <f t="shared" si="4"/>
        <v>256</v>
      </c>
      <c r="G34">
        <f t="shared" si="5"/>
        <v>248.22000000000003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248.22000000000003</v>
      </c>
      <c r="O34" s="112">
        <f t="shared" si="1"/>
        <v>0</v>
      </c>
      <c r="P34">
        <v>99.61</v>
      </c>
      <c r="Q34">
        <v>55</v>
      </c>
      <c r="R34">
        <v>5</v>
      </c>
      <c r="S34">
        <v>19</v>
      </c>
      <c r="T34">
        <v>69.61</v>
      </c>
      <c r="U34" s="114">
        <f t="shared" si="2"/>
        <v>248.22000000000003</v>
      </c>
      <c r="V34" s="112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241.22000000000003</v>
      </c>
      <c r="E35">
        <f>BAWANA!AM35</f>
        <v>0</v>
      </c>
      <c r="F35">
        <f t="shared" si="4"/>
        <v>256</v>
      </c>
      <c r="G35">
        <f t="shared" si="5"/>
        <v>241.22000000000003</v>
      </c>
      <c r="H35" s="112"/>
      <c r="I35">
        <f>BRPL_EOD!AI35+BRPL_EOD!AJ35</f>
        <v>99.61</v>
      </c>
      <c r="J35">
        <f>BYPL_EOD!AI35+BYPL_EOD!AJ35</f>
        <v>48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241.22000000000003</v>
      </c>
      <c r="O35" s="112">
        <f t="shared" si="1"/>
        <v>0</v>
      </c>
      <c r="P35">
        <v>99.61</v>
      </c>
      <c r="Q35">
        <v>48</v>
      </c>
      <c r="R35">
        <v>5</v>
      </c>
      <c r="S35">
        <v>19</v>
      </c>
      <c r="T35">
        <v>69.61</v>
      </c>
      <c r="U35" s="114">
        <f t="shared" si="2"/>
        <v>241.22000000000003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241.22000000000003</v>
      </c>
      <c r="E36">
        <f>BAWANA!AM36</f>
        <v>0</v>
      </c>
      <c r="F36">
        <f t="shared" si="4"/>
        <v>256</v>
      </c>
      <c r="G36">
        <f t="shared" si="5"/>
        <v>241.22000000000003</v>
      </c>
      <c r="H36" s="112"/>
      <c r="I36">
        <f>BRPL_EOD!AI36+BRPL_EOD!AJ36</f>
        <v>99.61</v>
      </c>
      <c r="J36">
        <f>BYPL_EOD!AI36+BYPL_EOD!AJ36</f>
        <v>48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241.22000000000003</v>
      </c>
      <c r="O36" s="112">
        <f t="shared" si="1"/>
        <v>0</v>
      </c>
      <c r="P36">
        <v>99.61</v>
      </c>
      <c r="Q36">
        <v>48</v>
      </c>
      <c r="R36">
        <v>5</v>
      </c>
      <c r="S36">
        <v>19</v>
      </c>
      <c r="T36">
        <v>69.61</v>
      </c>
      <c r="U36" s="114">
        <f t="shared" si="2"/>
        <v>241.22000000000003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225.61</v>
      </c>
      <c r="E37">
        <f>BAWANA!AM37</f>
        <v>0</v>
      </c>
      <c r="F37">
        <f t="shared" si="4"/>
        <v>256</v>
      </c>
      <c r="G37">
        <f t="shared" si="5"/>
        <v>225.61</v>
      </c>
      <c r="H37" s="112"/>
      <c r="I37">
        <f>BRPL_EOD!AI37+BRPL_EOD!AJ37</f>
        <v>84</v>
      </c>
      <c r="J37">
        <f>BYPL_EOD!AI37+BYPL_EOD!AJ37</f>
        <v>48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225.61</v>
      </c>
      <c r="O37" s="112">
        <f t="shared" si="1"/>
        <v>0</v>
      </c>
      <c r="P37">
        <v>84</v>
      </c>
      <c r="Q37">
        <v>48</v>
      </c>
      <c r="R37">
        <v>5</v>
      </c>
      <c r="S37">
        <v>19</v>
      </c>
      <c r="T37">
        <v>69.61</v>
      </c>
      <c r="U37" s="114">
        <f t="shared" si="2"/>
        <v>225.61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225.61</v>
      </c>
      <c r="E38">
        <f>BAWANA!AM38</f>
        <v>0</v>
      </c>
      <c r="F38">
        <f t="shared" si="4"/>
        <v>256</v>
      </c>
      <c r="G38">
        <f t="shared" si="5"/>
        <v>225.61</v>
      </c>
      <c r="H38" s="112"/>
      <c r="I38">
        <f>BRPL_EOD!AI38+BRPL_EOD!AJ38</f>
        <v>84</v>
      </c>
      <c r="J38">
        <f>BYPL_EOD!AI38+BYPL_EOD!AJ38</f>
        <v>48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225.61</v>
      </c>
      <c r="O38" s="112">
        <f t="shared" si="1"/>
        <v>0</v>
      </c>
      <c r="P38">
        <v>84</v>
      </c>
      <c r="Q38">
        <v>48</v>
      </c>
      <c r="R38">
        <v>5</v>
      </c>
      <c r="S38">
        <v>19</v>
      </c>
      <c r="T38">
        <v>69.61</v>
      </c>
      <c r="U38" s="114">
        <f t="shared" si="2"/>
        <v>225.61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225.61</v>
      </c>
      <c r="E39">
        <f>BAWANA!AM39</f>
        <v>0</v>
      </c>
      <c r="F39">
        <f t="shared" si="4"/>
        <v>256</v>
      </c>
      <c r="G39">
        <f t="shared" si="5"/>
        <v>225.61</v>
      </c>
      <c r="H39" s="112"/>
      <c r="I39">
        <f>BRPL_EOD!AI39+BRPL_EOD!AJ39</f>
        <v>84</v>
      </c>
      <c r="J39">
        <f>BYPL_EOD!AI39+BYPL_EOD!AJ39</f>
        <v>48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225.61</v>
      </c>
      <c r="O39" s="112">
        <f t="shared" si="1"/>
        <v>0</v>
      </c>
      <c r="P39">
        <v>84</v>
      </c>
      <c r="Q39">
        <v>48</v>
      </c>
      <c r="R39">
        <v>5</v>
      </c>
      <c r="S39">
        <v>19</v>
      </c>
      <c r="T39">
        <v>69.61</v>
      </c>
      <c r="U39" s="114">
        <f t="shared" si="2"/>
        <v>225.61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225.61</v>
      </c>
      <c r="E40">
        <f>BAWANA!AM40</f>
        <v>0</v>
      </c>
      <c r="F40">
        <f t="shared" si="4"/>
        <v>256</v>
      </c>
      <c r="G40">
        <f t="shared" si="5"/>
        <v>225.61</v>
      </c>
      <c r="H40" s="112"/>
      <c r="I40">
        <f>BRPL_EOD!AI40+BRPL_EOD!AJ40</f>
        <v>84</v>
      </c>
      <c r="J40">
        <f>BYPL_EOD!AI40+BYPL_EOD!AJ40</f>
        <v>48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225.61</v>
      </c>
      <c r="O40" s="112">
        <f t="shared" si="1"/>
        <v>0</v>
      </c>
      <c r="P40">
        <v>84</v>
      </c>
      <c r="Q40">
        <v>48</v>
      </c>
      <c r="R40">
        <v>5</v>
      </c>
      <c r="S40">
        <v>19</v>
      </c>
      <c r="T40">
        <v>69.61</v>
      </c>
      <c r="U40" s="114">
        <f t="shared" si="2"/>
        <v>225.61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225.61</v>
      </c>
      <c r="E41">
        <f>BAWANA!AM41</f>
        <v>0</v>
      </c>
      <c r="F41">
        <f t="shared" si="4"/>
        <v>256</v>
      </c>
      <c r="G41">
        <f t="shared" si="5"/>
        <v>225.61</v>
      </c>
      <c r="H41" s="112"/>
      <c r="I41">
        <f>BRPL_EOD!AI41+BRPL_EOD!AJ41</f>
        <v>84</v>
      </c>
      <c r="J41">
        <f>BYPL_EOD!AI41+BYPL_EOD!AJ41</f>
        <v>48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225.61</v>
      </c>
      <c r="O41" s="112">
        <f t="shared" si="1"/>
        <v>0</v>
      </c>
      <c r="P41">
        <v>84</v>
      </c>
      <c r="Q41">
        <v>48</v>
      </c>
      <c r="R41">
        <v>5</v>
      </c>
      <c r="S41">
        <v>19</v>
      </c>
      <c r="T41">
        <v>69.61</v>
      </c>
      <c r="U41" s="114">
        <f t="shared" si="2"/>
        <v>225.61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225.61</v>
      </c>
      <c r="E42">
        <f>BAWANA!AM42</f>
        <v>0</v>
      </c>
      <c r="F42">
        <f t="shared" si="4"/>
        <v>256</v>
      </c>
      <c r="G42">
        <f t="shared" si="5"/>
        <v>225.61</v>
      </c>
      <c r="H42" s="112"/>
      <c r="I42">
        <f>BRPL_EOD!AI42+BRPL_EOD!AJ42</f>
        <v>84</v>
      </c>
      <c r="J42">
        <f>BYPL_EOD!AI42+BYPL_EOD!AJ42</f>
        <v>48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225.61</v>
      </c>
      <c r="O42" s="112">
        <f t="shared" si="1"/>
        <v>0</v>
      </c>
      <c r="P42">
        <v>84</v>
      </c>
      <c r="Q42">
        <v>48</v>
      </c>
      <c r="R42">
        <v>5</v>
      </c>
      <c r="S42">
        <v>19</v>
      </c>
      <c r="T42">
        <v>69.61</v>
      </c>
      <c r="U42" s="114">
        <f t="shared" si="2"/>
        <v>225.61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225.61</v>
      </c>
      <c r="E43">
        <f>BAWANA!AM43</f>
        <v>0</v>
      </c>
      <c r="F43">
        <f t="shared" si="4"/>
        <v>256</v>
      </c>
      <c r="G43">
        <f t="shared" si="5"/>
        <v>225.61</v>
      </c>
      <c r="H43" s="112"/>
      <c r="I43">
        <f>BRPL_EOD!AI43+BRPL_EOD!AJ43</f>
        <v>84</v>
      </c>
      <c r="J43">
        <f>BYPL_EOD!AI43+BYPL_EOD!AJ43</f>
        <v>48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225.61</v>
      </c>
      <c r="O43" s="112">
        <f t="shared" si="1"/>
        <v>0</v>
      </c>
      <c r="P43">
        <v>84</v>
      </c>
      <c r="Q43">
        <v>48</v>
      </c>
      <c r="R43">
        <v>5</v>
      </c>
      <c r="S43">
        <v>19</v>
      </c>
      <c r="T43">
        <v>69.61</v>
      </c>
      <c r="U43" s="114">
        <f t="shared" si="2"/>
        <v>225.61</v>
      </c>
      <c r="V43" s="112">
        <f t="shared" si="3"/>
        <v>0</v>
      </c>
      <c r="Y43">
        <f>BAWANA!AW43+BAWANA!AX43</f>
        <v>12.39</v>
      </c>
      <c r="Z43">
        <f>BAWANA!BD43+BAWANA!BE43</f>
        <v>32</v>
      </c>
      <c r="AA43">
        <f>BAWANA!X43+BAWANA!Y43</f>
        <v>12.39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225.61</v>
      </c>
      <c r="E44">
        <f>BAWANA!AM44</f>
        <v>0</v>
      </c>
      <c r="F44">
        <f t="shared" si="4"/>
        <v>256</v>
      </c>
      <c r="G44">
        <f t="shared" si="5"/>
        <v>225.61</v>
      </c>
      <c r="H44" s="112"/>
      <c r="I44">
        <f>BRPL_EOD!AI44+BRPL_EOD!AJ44</f>
        <v>84</v>
      </c>
      <c r="J44">
        <f>BYPL_EOD!AI44+BYPL_EOD!AJ44</f>
        <v>48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225.61</v>
      </c>
      <c r="O44" s="112">
        <f t="shared" si="1"/>
        <v>0</v>
      </c>
      <c r="P44">
        <v>84</v>
      </c>
      <c r="Q44">
        <v>48</v>
      </c>
      <c r="R44">
        <v>5</v>
      </c>
      <c r="S44">
        <v>19</v>
      </c>
      <c r="T44">
        <v>69.61</v>
      </c>
      <c r="U44" s="114">
        <f t="shared" si="2"/>
        <v>225.61</v>
      </c>
      <c r="V44" s="112">
        <f t="shared" si="3"/>
        <v>0</v>
      </c>
      <c r="Y44">
        <f>BAWANA!AW44+BAWANA!AX44</f>
        <v>12.39</v>
      </c>
      <c r="Z44">
        <f>BAWANA!BD44+BAWANA!BE44</f>
        <v>32</v>
      </c>
      <c r="AA44">
        <f>BAWANA!X44+BAWANA!Y44</f>
        <v>12.39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225.61</v>
      </c>
      <c r="E45">
        <f>BAWANA!AM45</f>
        <v>0</v>
      </c>
      <c r="F45">
        <f t="shared" si="4"/>
        <v>256</v>
      </c>
      <c r="G45">
        <f t="shared" si="5"/>
        <v>225.61</v>
      </c>
      <c r="H45" s="112"/>
      <c r="I45">
        <f>BRPL_EOD!AI45+BRPL_EOD!AJ45</f>
        <v>84</v>
      </c>
      <c r="J45">
        <f>BYPL_EOD!AI45+BYPL_EOD!AJ45</f>
        <v>48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225.61</v>
      </c>
      <c r="O45" s="112">
        <f t="shared" si="1"/>
        <v>0</v>
      </c>
      <c r="P45">
        <v>84</v>
      </c>
      <c r="Q45">
        <v>48</v>
      </c>
      <c r="R45">
        <v>5</v>
      </c>
      <c r="S45">
        <v>19</v>
      </c>
      <c r="T45">
        <v>69.61</v>
      </c>
      <c r="U45" s="114">
        <f t="shared" si="2"/>
        <v>225.61</v>
      </c>
      <c r="V45" s="112">
        <f t="shared" si="3"/>
        <v>0</v>
      </c>
      <c r="Y45">
        <f>BAWANA!AW45+BAWANA!AX45</f>
        <v>12.39</v>
      </c>
      <c r="Z45">
        <f>BAWANA!BD45+BAWANA!BE45</f>
        <v>32</v>
      </c>
      <c r="AA45">
        <f>BAWANA!X45+BAWANA!Y45</f>
        <v>12.39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225.61</v>
      </c>
      <c r="E46">
        <f>BAWANA!AM46</f>
        <v>0</v>
      </c>
      <c r="F46">
        <f t="shared" si="4"/>
        <v>256</v>
      </c>
      <c r="G46">
        <f t="shared" si="5"/>
        <v>225.61</v>
      </c>
      <c r="H46" s="112"/>
      <c r="I46">
        <f>BRPL_EOD!AI46+BRPL_EOD!AJ46</f>
        <v>84</v>
      </c>
      <c r="J46">
        <f>BYPL_EOD!AI46+BYPL_EOD!AJ46</f>
        <v>48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225.61</v>
      </c>
      <c r="O46" s="112">
        <f t="shared" si="1"/>
        <v>0</v>
      </c>
      <c r="P46">
        <v>84</v>
      </c>
      <c r="Q46">
        <v>48</v>
      </c>
      <c r="R46">
        <v>5</v>
      </c>
      <c r="S46">
        <v>19</v>
      </c>
      <c r="T46">
        <v>69.61</v>
      </c>
      <c r="U46" s="114">
        <f t="shared" si="2"/>
        <v>225.61</v>
      </c>
      <c r="V46" s="112">
        <f t="shared" si="3"/>
        <v>0</v>
      </c>
      <c r="Y46">
        <f>BAWANA!AW46+BAWANA!AX46</f>
        <v>12.39</v>
      </c>
      <c r="Z46">
        <f>BAWANA!BD46+BAWANA!BE46</f>
        <v>32</v>
      </c>
      <c r="AA46">
        <f>BAWANA!X46+BAWANA!Y46</f>
        <v>12.39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225.60000000000002</v>
      </c>
      <c r="E47">
        <f>BAWANA!AM47</f>
        <v>0</v>
      </c>
      <c r="F47">
        <f t="shared" si="4"/>
        <v>256</v>
      </c>
      <c r="G47">
        <f t="shared" si="5"/>
        <v>225.60000000000002</v>
      </c>
      <c r="H47" s="112"/>
      <c r="I47">
        <f>BRPL_EOD!AI47+BRPL_EOD!AJ47</f>
        <v>84</v>
      </c>
      <c r="J47">
        <f>BYPL_EOD!AI47+BYPL_EOD!AJ47</f>
        <v>48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225.61</v>
      </c>
      <c r="O47" s="112">
        <f t="shared" si="1"/>
        <v>-9.9999999999909051E-3</v>
      </c>
      <c r="P47">
        <v>83.996276760781882</v>
      </c>
      <c r="Q47">
        <v>47.997872434732507</v>
      </c>
      <c r="R47">
        <v>4.999778378617969</v>
      </c>
      <c r="S47">
        <v>18.999157838748282</v>
      </c>
      <c r="T47">
        <v>69.606914587119363</v>
      </c>
      <c r="U47" s="114">
        <f t="shared" si="2"/>
        <v>225.60000000000002</v>
      </c>
      <c r="V47" s="112">
        <f t="shared" si="3"/>
        <v>0</v>
      </c>
      <c r="Y47">
        <f>BAWANA!AW47+BAWANA!AX47</f>
        <v>22.2</v>
      </c>
      <c r="Z47">
        <f>BAWANA!BD47+BAWANA!BE47</f>
        <v>22.2</v>
      </c>
      <c r="AA47">
        <f>BAWANA!X47+BAWANA!Y47</f>
        <v>22.2</v>
      </c>
      <c r="AB47">
        <f>BAWANA!AE47+BAWANA!AF47</f>
        <v>22.2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212.17000000000002</v>
      </c>
      <c r="E67">
        <f>BAWANA!AM67</f>
        <v>0</v>
      </c>
      <c r="F67">
        <f t="shared" si="4"/>
        <v>256</v>
      </c>
      <c r="G67">
        <f t="shared" si="5"/>
        <v>212.17000000000002</v>
      </c>
      <c r="H67" s="112"/>
      <c r="I67">
        <f>BRPL_EOD!AI67+BRPL_EOD!AJ67</f>
        <v>84</v>
      </c>
      <c r="J67">
        <f>BYPL_EOD!AI67+BYPL_EOD!AJ67</f>
        <v>48</v>
      </c>
      <c r="K67">
        <f>MES_EOD!AI67+MES_EOD!AJ67</f>
        <v>5</v>
      </c>
      <c r="L67">
        <f>NDMC_EOD!AI67+NDMC_EOD!AJ67</f>
        <v>19</v>
      </c>
      <c r="M67">
        <f>TPDDL_EOD!AI67+TPDDL_EOD!AJ67</f>
        <v>56.17</v>
      </c>
      <c r="N67">
        <f t="shared" ref="N67:N98" si="7">SUM(I67:M67)</f>
        <v>212.17000000000002</v>
      </c>
      <c r="O67" s="112">
        <f t="shared" ref="O67:O98" si="8">G67-N67</f>
        <v>0</v>
      </c>
      <c r="P67">
        <v>84</v>
      </c>
      <c r="Q67">
        <v>48</v>
      </c>
      <c r="R67">
        <v>5</v>
      </c>
      <c r="S67">
        <v>19</v>
      </c>
      <c r="T67">
        <v>56.17</v>
      </c>
      <c r="U67" s="114">
        <f t="shared" ref="U67:U98" si="9">SUM(P67:T67)</f>
        <v>212.17000000000002</v>
      </c>
      <c r="V67" s="112">
        <f t="shared" ref="V67:V99" si="10">G67-U67</f>
        <v>0</v>
      </c>
      <c r="Y67">
        <f>BAWANA!AW67+BAWANA!AX67</f>
        <v>25.83</v>
      </c>
      <c r="Z67">
        <f>BAWANA!BD67+BAWANA!BE67</f>
        <v>32</v>
      </c>
      <c r="AA67">
        <f>BAWANA!X67+BAWANA!Y67</f>
        <v>25.83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212.17000000000002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212.17000000000002</v>
      </c>
      <c r="H68" s="112"/>
      <c r="I68">
        <f>BRPL_EOD!AI68+BRPL_EOD!AJ68</f>
        <v>84</v>
      </c>
      <c r="J68">
        <f>BYPL_EOD!AI68+BYPL_EOD!AJ68</f>
        <v>48</v>
      </c>
      <c r="K68">
        <f>MES_EOD!AI68+MES_EOD!AJ68</f>
        <v>5</v>
      </c>
      <c r="L68">
        <f>NDMC_EOD!AI68+NDMC_EOD!AJ68</f>
        <v>19</v>
      </c>
      <c r="M68">
        <f>TPDDL_EOD!AI68+TPDDL_EOD!AJ68</f>
        <v>56.17</v>
      </c>
      <c r="N68">
        <f t="shared" si="7"/>
        <v>212.17000000000002</v>
      </c>
      <c r="O68" s="112">
        <f t="shared" si="8"/>
        <v>0</v>
      </c>
      <c r="P68">
        <v>84</v>
      </c>
      <c r="Q68">
        <v>48</v>
      </c>
      <c r="R68">
        <v>5</v>
      </c>
      <c r="S68">
        <v>19</v>
      </c>
      <c r="T68">
        <v>56.17</v>
      </c>
      <c r="U68" s="114">
        <f t="shared" si="9"/>
        <v>212.17000000000002</v>
      </c>
      <c r="V68" s="112">
        <f t="shared" si="10"/>
        <v>0</v>
      </c>
      <c r="Y68">
        <f>BAWANA!AW68+BAWANA!AX68</f>
        <v>25.83</v>
      </c>
      <c r="Z68">
        <f>BAWANA!BD68+BAWANA!BE68</f>
        <v>32</v>
      </c>
      <c r="AA68">
        <f>BAWANA!X68+BAWANA!Y68</f>
        <v>25.83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212.17000000000002</v>
      </c>
      <c r="E69">
        <f>BAWANA!AM69</f>
        <v>0</v>
      </c>
      <c r="F69">
        <f t="shared" si="11"/>
        <v>256</v>
      </c>
      <c r="G69">
        <f t="shared" si="12"/>
        <v>212.17000000000002</v>
      </c>
      <c r="H69" s="112"/>
      <c r="I69">
        <f>BRPL_EOD!AI69+BRPL_EOD!AJ69</f>
        <v>84</v>
      </c>
      <c r="J69">
        <f>BYPL_EOD!AI69+BYPL_EOD!AJ69</f>
        <v>48</v>
      </c>
      <c r="K69">
        <f>MES_EOD!AI69+MES_EOD!AJ69</f>
        <v>5</v>
      </c>
      <c r="L69">
        <f>NDMC_EOD!AI69+NDMC_EOD!AJ69</f>
        <v>19</v>
      </c>
      <c r="M69">
        <f>TPDDL_EOD!AI69+TPDDL_EOD!AJ69</f>
        <v>56.17</v>
      </c>
      <c r="N69">
        <f t="shared" si="7"/>
        <v>212.17000000000002</v>
      </c>
      <c r="O69" s="112">
        <f t="shared" si="8"/>
        <v>0</v>
      </c>
      <c r="P69">
        <v>84</v>
      </c>
      <c r="Q69">
        <v>48</v>
      </c>
      <c r="R69">
        <v>5</v>
      </c>
      <c r="S69">
        <v>19</v>
      </c>
      <c r="T69">
        <v>56.17</v>
      </c>
      <c r="U69" s="114">
        <f t="shared" si="9"/>
        <v>212.17000000000002</v>
      </c>
      <c r="V69" s="112">
        <f t="shared" si="10"/>
        <v>0</v>
      </c>
      <c r="Y69">
        <f>BAWANA!AW69+BAWANA!AX69</f>
        <v>25.83</v>
      </c>
      <c r="Z69">
        <f>BAWANA!BD69+BAWANA!BE69</f>
        <v>32</v>
      </c>
      <c r="AA69">
        <f>BAWANA!X69+BAWANA!Y69</f>
        <v>25.83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212.17000000000002</v>
      </c>
      <c r="E70">
        <f>BAWANA!AM70</f>
        <v>0</v>
      </c>
      <c r="F70">
        <f t="shared" si="11"/>
        <v>256</v>
      </c>
      <c r="G70">
        <f t="shared" si="12"/>
        <v>212.17000000000002</v>
      </c>
      <c r="H70" s="112"/>
      <c r="I70">
        <f>BRPL_EOD!AI70+BRPL_EOD!AJ70</f>
        <v>84</v>
      </c>
      <c r="J70">
        <f>BYPL_EOD!AI70+BYPL_EOD!AJ70</f>
        <v>48</v>
      </c>
      <c r="K70">
        <f>MES_EOD!AI70+MES_EOD!AJ70</f>
        <v>5</v>
      </c>
      <c r="L70">
        <f>NDMC_EOD!AI70+NDMC_EOD!AJ70</f>
        <v>19</v>
      </c>
      <c r="M70">
        <f>TPDDL_EOD!AI70+TPDDL_EOD!AJ70</f>
        <v>56.17</v>
      </c>
      <c r="N70">
        <f t="shared" si="7"/>
        <v>212.17000000000002</v>
      </c>
      <c r="O70" s="112">
        <f t="shared" si="8"/>
        <v>0</v>
      </c>
      <c r="P70">
        <v>84</v>
      </c>
      <c r="Q70">
        <v>48</v>
      </c>
      <c r="R70">
        <v>5</v>
      </c>
      <c r="S70">
        <v>19</v>
      </c>
      <c r="T70">
        <v>56.17</v>
      </c>
      <c r="U70" s="114">
        <f t="shared" si="9"/>
        <v>212.17000000000002</v>
      </c>
      <c r="V70" s="112">
        <f t="shared" si="10"/>
        <v>0</v>
      </c>
      <c r="Y70">
        <f>BAWANA!AW70+BAWANA!AX70</f>
        <v>25.83</v>
      </c>
      <c r="Z70">
        <f>BAWANA!BD70+BAWANA!BE70</f>
        <v>32</v>
      </c>
      <c r="AA70">
        <f>BAWANA!X70+BAWANA!Y70</f>
        <v>25.83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225.61</v>
      </c>
      <c r="E71">
        <f>BAWANA!AM71</f>
        <v>0</v>
      </c>
      <c r="F71">
        <f t="shared" si="11"/>
        <v>256</v>
      </c>
      <c r="G71">
        <f t="shared" si="12"/>
        <v>225.61</v>
      </c>
      <c r="H71" s="112"/>
      <c r="I71">
        <f>BRPL_EOD!AI71+BRPL_EOD!AJ71</f>
        <v>84</v>
      </c>
      <c r="J71">
        <f>BYPL_EOD!AI71+BYPL_EOD!AJ71</f>
        <v>48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225.61</v>
      </c>
      <c r="O71" s="112">
        <f t="shared" si="8"/>
        <v>0</v>
      </c>
      <c r="P71">
        <v>84</v>
      </c>
      <c r="Q71">
        <v>48</v>
      </c>
      <c r="R71">
        <v>5</v>
      </c>
      <c r="S71">
        <v>19</v>
      </c>
      <c r="T71">
        <v>69.61</v>
      </c>
      <c r="U71" s="114">
        <f t="shared" si="9"/>
        <v>225.61</v>
      </c>
      <c r="V71" s="112">
        <f t="shared" si="10"/>
        <v>0</v>
      </c>
      <c r="Y71">
        <f>BAWANA!AW71+BAWANA!AX71</f>
        <v>12.39</v>
      </c>
      <c r="Z71">
        <f>BAWANA!BD71+BAWANA!BE71</f>
        <v>32</v>
      </c>
      <c r="AA71">
        <f>BAWANA!X71+BAWANA!Y71</f>
        <v>12.39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225.61</v>
      </c>
      <c r="E72">
        <f>BAWANA!AM72</f>
        <v>0</v>
      </c>
      <c r="F72">
        <f t="shared" si="11"/>
        <v>256</v>
      </c>
      <c r="G72">
        <f t="shared" si="12"/>
        <v>225.61</v>
      </c>
      <c r="H72" s="112"/>
      <c r="I72">
        <f>BRPL_EOD!AI72+BRPL_EOD!AJ72</f>
        <v>84</v>
      </c>
      <c r="J72">
        <f>BYPL_EOD!AI72+BYPL_EOD!AJ72</f>
        <v>48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225.61</v>
      </c>
      <c r="O72" s="112">
        <f t="shared" si="8"/>
        <v>0</v>
      </c>
      <c r="P72">
        <v>84</v>
      </c>
      <c r="Q72">
        <v>48</v>
      </c>
      <c r="R72">
        <v>5</v>
      </c>
      <c r="S72">
        <v>19</v>
      </c>
      <c r="T72">
        <v>69.61</v>
      </c>
      <c r="U72" s="114">
        <f t="shared" si="9"/>
        <v>225.61</v>
      </c>
      <c r="V72" s="112">
        <f t="shared" si="10"/>
        <v>0</v>
      </c>
      <c r="Y72">
        <f>BAWANA!AW72+BAWANA!AX72</f>
        <v>12.39</v>
      </c>
      <c r="Z72">
        <f>BAWANA!BD72+BAWANA!BE72</f>
        <v>32</v>
      </c>
      <c r="AA72">
        <f>BAWANA!X72+BAWANA!Y72</f>
        <v>12.39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229.61</v>
      </c>
      <c r="E73">
        <f>BAWANA!AM73</f>
        <v>0</v>
      </c>
      <c r="F73">
        <f t="shared" si="11"/>
        <v>256</v>
      </c>
      <c r="G73">
        <f t="shared" si="12"/>
        <v>229.61</v>
      </c>
      <c r="H73" s="112"/>
      <c r="I73">
        <f>BRPL_EOD!AI73+BRPL_EOD!AJ73</f>
        <v>84</v>
      </c>
      <c r="J73">
        <f>BYPL_EOD!AI73+BYPL_EOD!AJ73</f>
        <v>48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229.61</v>
      </c>
      <c r="O73" s="112">
        <f t="shared" si="8"/>
        <v>0</v>
      </c>
      <c r="P73">
        <v>84</v>
      </c>
      <c r="Q73">
        <v>48</v>
      </c>
      <c r="R73">
        <v>5</v>
      </c>
      <c r="S73">
        <v>23</v>
      </c>
      <c r="T73">
        <v>69.61</v>
      </c>
      <c r="U73" s="114">
        <f t="shared" si="9"/>
        <v>229.61</v>
      </c>
      <c r="V73" s="112">
        <f t="shared" si="10"/>
        <v>0</v>
      </c>
      <c r="Y73">
        <f>BAWANA!AW73+BAWANA!AX73</f>
        <v>8.39</v>
      </c>
      <c r="Z73">
        <f>BAWANA!BD73+BAWANA!BE73</f>
        <v>32</v>
      </c>
      <c r="AA73">
        <f>BAWANA!X73+BAWANA!Y73</f>
        <v>8.39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229.61</v>
      </c>
      <c r="E74">
        <f>BAWANA!AM74</f>
        <v>0</v>
      </c>
      <c r="F74">
        <f t="shared" si="11"/>
        <v>256</v>
      </c>
      <c r="G74">
        <f t="shared" si="12"/>
        <v>229.61</v>
      </c>
      <c r="H74" s="112"/>
      <c r="I74">
        <f>BRPL_EOD!AI74+BRPL_EOD!AJ74</f>
        <v>84</v>
      </c>
      <c r="J74">
        <f>BYPL_EOD!AI74+BYPL_EOD!AJ74</f>
        <v>48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229.61</v>
      </c>
      <c r="O74" s="112">
        <f t="shared" si="8"/>
        <v>0</v>
      </c>
      <c r="P74">
        <v>84</v>
      </c>
      <c r="Q74">
        <v>48</v>
      </c>
      <c r="R74">
        <v>5</v>
      </c>
      <c r="S74">
        <v>23</v>
      </c>
      <c r="T74">
        <v>69.61</v>
      </c>
      <c r="U74" s="114">
        <f t="shared" si="9"/>
        <v>229.61</v>
      </c>
      <c r="V74" s="112">
        <f t="shared" si="10"/>
        <v>0</v>
      </c>
      <c r="Y74">
        <f>BAWANA!AW74+BAWANA!AX74</f>
        <v>8.39</v>
      </c>
      <c r="Z74">
        <f>BAWANA!BD74+BAWANA!BE74</f>
        <v>32</v>
      </c>
      <c r="AA74">
        <f>BAWANA!X74+BAWANA!Y74</f>
        <v>8.39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229.61</v>
      </c>
      <c r="E75">
        <f>BAWANA!AM75</f>
        <v>0</v>
      </c>
      <c r="F75">
        <f t="shared" si="11"/>
        <v>256</v>
      </c>
      <c r="G75">
        <f t="shared" si="12"/>
        <v>229.61</v>
      </c>
      <c r="H75" s="112"/>
      <c r="I75">
        <f>BRPL_EOD!AI75+BRPL_EOD!AJ75</f>
        <v>84</v>
      </c>
      <c r="J75">
        <f>BYPL_EOD!AI75+BYPL_EOD!AJ75</f>
        <v>48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229.61</v>
      </c>
      <c r="O75" s="112">
        <f t="shared" si="8"/>
        <v>0</v>
      </c>
      <c r="P75">
        <v>84</v>
      </c>
      <c r="Q75">
        <v>48</v>
      </c>
      <c r="R75">
        <v>5</v>
      </c>
      <c r="S75">
        <v>23</v>
      </c>
      <c r="T75">
        <v>69.61</v>
      </c>
      <c r="U75" s="114">
        <f t="shared" si="9"/>
        <v>229.61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229.61</v>
      </c>
      <c r="E76">
        <f>BAWANA!AM76</f>
        <v>0</v>
      </c>
      <c r="F76">
        <f t="shared" si="11"/>
        <v>256</v>
      </c>
      <c r="G76">
        <f t="shared" si="12"/>
        <v>229.61</v>
      </c>
      <c r="H76" s="112"/>
      <c r="I76">
        <f>BRPL_EOD!AI76+BRPL_EOD!AJ76</f>
        <v>84</v>
      </c>
      <c r="J76">
        <f>BYPL_EOD!AI76+BYPL_EOD!AJ76</f>
        <v>48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229.61</v>
      </c>
      <c r="O76" s="112">
        <f t="shared" si="8"/>
        <v>0</v>
      </c>
      <c r="P76">
        <v>84</v>
      </c>
      <c r="Q76">
        <v>48</v>
      </c>
      <c r="R76">
        <v>5</v>
      </c>
      <c r="S76">
        <v>23</v>
      </c>
      <c r="T76">
        <v>69.61</v>
      </c>
      <c r="U76" s="114">
        <f t="shared" si="9"/>
        <v>229.61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101.78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101.78</v>
      </c>
      <c r="Q79">
        <v>54.14</v>
      </c>
      <c r="R79">
        <v>4.92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101.78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101.78</v>
      </c>
      <c r="Q80">
        <v>54.14</v>
      </c>
      <c r="R80">
        <v>4.92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101.78</v>
      </c>
      <c r="J81">
        <f>BYPL_EOD!AI81+BYPL_EOD!AJ81</f>
        <v>54.14</v>
      </c>
      <c r="K81">
        <f>MES_EOD!AI81+MES_EOD!AJ81</f>
        <v>4.92</v>
      </c>
      <c r="L81">
        <f>NDMC_EOD!AI81+NDMC_EOD!AJ81</f>
        <v>22.64</v>
      </c>
      <c r="M81">
        <f>TPDDL_EOD!AI81+TPDDL_EOD!AJ81</f>
        <v>68.52</v>
      </c>
      <c r="N81">
        <f t="shared" si="7"/>
        <v>252</v>
      </c>
      <c r="O81" s="112">
        <f t="shared" si="8"/>
        <v>0</v>
      </c>
      <c r="P81">
        <v>101.78</v>
      </c>
      <c r="Q81">
        <v>54.14</v>
      </c>
      <c r="R81">
        <v>4.92</v>
      </c>
      <c r="S81">
        <v>22.64</v>
      </c>
      <c r="T81">
        <v>68.52</v>
      </c>
      <c r="U81" s="114">
        <f t="shared" si="9"/>
        <v>252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101.78</v>
      </c>
      <c r="J82">
        <f>BYPL_EOD!AI82+BYPL_EOD!AJ82</f>
        <v>54.14</v>
      </c>
      <c r="K82">
        <f>MES_EOD!AI82+MES_EOD!AJ82</f>
        <v>4.92</v>
      </c>
      <c r="L82">
        <f>NDMC_EOD!AI82+NDMC_EOD!AJ82</f>
        <v>22.64</v>
      </c>
      <c r="M82">
        <f>TPDDL_EOD!AI82+TPDDL_EOD!AJ82</f>
        <v>68.52</v>
      </c>
      <c r="N82">
        <f t="shared" si="7"/>
        <v>252</v>
      </c>
      <c r="O82" s="112">
        <f t="shared" si="8"/>
        <v>0</v>
      </c>
      <c r="P82">
        <v>101.78</v>
      </c>
      <c r="Q82">
        <v>54.14</v>
      </c>
      <c r="R82">
        <v>4.92</v>
      </c>
      <c r="S82">
        <v>22.64</v>
      </c>
      <c r="T82">
        <v>68.52</v>
      </c>
      <c r="U82" s="114">
        <f t="shared" si="9"/>
        <v>252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245.22000000000003</v>
      </c>
      <c r="E83">
        <f>BAWANA!AM83</f>
        <v>0</v>
      </c>
      <c r="F83">
        <f t="shared" si="11"/>
        <v>256</v>
      </c>
      <c r="G83">
        <f t="shared" si="12"/>
        <v>245.22000000000003</v>
      </c>
      <c r="H83" s="112"/>
      <c r="I83">
        <f>BRPL_EOD!AI83+BRPL_EOD!AJ83</f>
        <v>99.61</v>
      </c>
      <c r="J83">
        <f>BYPL_EOD!AI83+BYPL_EOD!AJ83</f>
        <v>48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245.22000000000003</v>
      </c>
      <c r="O83" s="112">
        <f t="shared" si="8"/>
        <v>0</v>
      </c>
      <c r="P83">
        <v>99.61</v>
      </c>
      <c r="Q83">
        <v>48</v>
      </c>
      <c r="R83">
        <v>5</v>
      </c>
      <c r="S83">
        <v>23</v>
      </c>
      <c r="T83">
        <v>69.61</v>
      </c>
      <c r="U83" s="114">
        <f t="shared" si="9"/>
        <v>245.22000000000003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245.22000000000003</v>
      </c>
      <c r="E84">
        <f>BAWANA!AM84</f>
        <v>0</v>
      </c>
      <c r="F84">
        <f t="shared" si="11"/>
        <v>256</v>
      </c>
      <c r="G84">
        <f t="shared" si="12"/>
        <v>245.22000000000003</v>
      </c>
      <c r="H84" s="112"/>
      <c r="I84">
        <f>BRPL_EOD!AI84+BRPL_EOD!AJ84</f>
        <v>99.61</v>
      </c>
      <c r="J84">
        <f>BYPL_EOD!AI84+BYPL_EOD!AJ84</f>
        <v>48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245.22000000000003</v>
      </c>
      <c r="O84" s="112">
        <f t="shared" si="8"/>
        <v>0</v>
      </c>
      <c r="P84">
        <v>99.61</v>
      </c>
      <c r="Q84">
        <v>48</v>
      </c>
      <c r="R84">
        <v>5</v>
      </c>
      <c r="S84">
        <v>23</v>
      </c>
      <c r="T84">
        <v>69.61</v>
      </c>
      <c r="U84" s="114">
        <f t="shared" si="9"/>
        <v>245.22000000000003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245.22000000000003</v>
      </c>
      <c r="E85">
        <f>BAWANA!AM85</f>
        <v>0</v>
      </c>
      <c r="F85">
        <f t="shared" si="11"/>
        <v>256</v>
      </c>
      <c r="G85">
        <f t="shared" si="12"/>
        <v>245.22000000000003</v>
      </c>
      <c r="H85" s="112"/>
      <c r="I85">
        <f>BRPL_EOD!AI85+BRPL_EOD!AJ85</f>
        <v>99.61</v>
      </c>
      <c r="J85">
        <f>BYPL_EOD!AI85+BYPL_EOD!AJ85</f>
        <v>48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245.22000000000003</v>
      </c>
      <c r="O85" s="112">
        <f t="shared" si="8"/>
        <v>0</v>
      </c>
      <c r="P85">
        <v>99.61</v>
      </c>
      <c r="Q85">
        <v>48</v>
      </c>
      <c r="R85">
        <v>5</v>
      </c>
      <c r="S85">
        <v>23</v>
      </c>
      <c r="T85">
        <v>69.61</v>
      </c>
      <c r="U85" s="114">
        <f t="shared" si="9"/>
        <v>245.22000000000003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245.22000000000003</v>
      </c>
      <c r="E86">
        <f>BAWANA!AM86</f>
        <v>0</v>
      </c>
      <c r="F86">
        <f t="shared" si="11"/>
        <v>256</v>
      </c>
      <c r="G86">
        <f t="shared" si="12"/>
        <v>245.22000000000003</v>
      </c>
      <c r="H86" s="112"/>
      <c r="I86">
        <f>BRPL_EOD!AI86+BRPL_EOD!AJ86</f>
        <v>99.61</v>
      </c>
      <c r="J86">
        <f>BYPL_EOD!AI86+BYPL_EOD!AJ86</f>
        <v>48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245.22000000000003</v>
      </c>
      <c r="O86" s="112">
        <f t="shared" si="8"/>
        <v>0</v>
      </c>
      <c r="P86">
        <v>99.61</v>
      </c>
      <c r="Q86">
        <v>48</v>
      </c>
      <c r="R86">
        <v>5</v>
      </c>
      <c r="S86">
        <v>23</v>
      </c>
      <c r="T86">
        <v>69.61</v>
      </c>
      <c r="U86" s="114">
        <f t="shared" si="9"/>
        <v>245.22000000000003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229.61</v>
      </c>
      <c r="E87">
        <f>BAWANA!AM87</f>
        <v>0</v>
      </c>
      <c r="F87">
        <f t="shared" si="11"/>
        <v>256</v>
      </c>
      <c r="G87">
        <f t="shared" si="12"/>
        <v>229.61</v>
      </c>
      <c r="H87" s="112"/>
      <c r="I87">
        <f>BRPL_EOD!AI87+BRPL_EOD!AJ87</f>
        <v>84</v>
      </c>
      <c r="J87">
        <f>BYPL_EOD!AI87+BYPL_EOD!AJ87</f>
        <v>48</v>
      </c>
      <c r="K87">
        <f>MES_EOD!AI87+MES_EOD!AJ87</f>
        <v>5</v>
      </c>
      <c r="L87">
        <f>NDMC_EOD!AI87+NDMC_EOD!AJ87</f>
        <v>23</v>
      </c>
      <c r="M87">
        <f>TPDDL_EOD!AI87+TPDDL_EOD!AJ87</f>
        <v>69.61</v>
      </c>
      <c r="N87">
        <f t="shared" si="7"/>
        <v>229.61</v>
      </c>
      <c r="O87" s="112">
        <f t="shared" si="8"/>
        <v>0</v>
      </c>
      <c r="P87">
        <v>84</v>
      </c>
      <c r="Q87">
        <v>48</v>
      </c>
      <c r="R87">
        <v>5</v>
      </c>
      <c r="S87">
        <v>23</v>
      </c>
      <c r="T87">
        <v>69.61</v>
      </c>
      <c r="U87" s="114">
        <f t="shared" si="9"/>
        <v>229.61</v>
      </c>
      <c r="V87" s="112">
        <f t="shared" si="10"/>
        <v>0</v>
      </c>
      <c r="Y87">
        <f>BAWANA!AW87+BAWANA!AX87</f>
        <v>32</v>
      </c>
      <c r="Z87">
        <f>BAWANA!BD87+BAWANA!BE87</f>
        <v>8.39</v>
      </c>
      <c r="AA87">
        <f>BAWANA!X87+BAWANA!Y87</f>
        <v>32</v>
      </c>
      <c r="AB87">
        <f>BAWANA!AE87+BAWANA!AF87</f>
        <v>8.39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229.61</v>
      </c>
      <c r="E88">
        <f>BAWANA!AM88</f>
        <v>0</v>
      </c>
      <c r="F88">
        <f t="shared" si="11"/>
        <v>256</v>
      </c>
      <c r="G88">
        <f t="shared" si="12"/>
        <v>229.61</v>
      </c>
      <c r="H88" s="112"/>
      <c r="I88">
        <f>BRPL_EOD!AI88+BRPL_EOD!AJ88</f>
        <v>84</v>
      </c>
      <c r="J88">
        <f>BYPL_EOD!AI88+BYPL_EOD!AJ88</f>
        <v>48</v>
      </c>
      <c r="K88">
        <f>MES_EOD!AI88+MES_EOD!AJ88</f>
        <v>5</v>
      </c>
      <c r="L88">
        <f>NDMC_EOD!AI88+NDMC_EOD!AJ88</f>
        <v>23</v>
      </c>
      <c r="M88">
        <f>TPDDL_EOD!AI88+TPDDL_EOD!AJ88</f>
        <v>69.61</v>
      </c>
      <c r="N88">
        <f t="shared" si="7"/>
        <v>229.61</v>
      </c>
      <c r="O88" s="112">
        <f t="shared" si="8"/>
        <v>0</v>
      </c>
      <c r="P88">
        <v>84</v>
      </c>
      <c r="Q88">
        <v>48</v>
      </c>
      <c r="R88">
        <v>5</v>
      </c>
      <c r="S88">
        <v>23</v>
      </c>
      <c r="T88">
        <v>69.61</v>
      </c>
      <c r="U88" s="114">
        <f t="shared" si="9"/>
        <v>229.61</v>
      </c>
      <c r="V88" s="112">
        <f t="shared" si="10"/>
        <v>0</v>
      </c>
      <c r="Y88">
        <f>BAWANA!AW88+BAWANA!AX88</f>
        <v>32</v>
      </c>
      <c r="Z88">
        <f>BAWANA!BD88+BAWANA!BE88</f>
        <v>8.39</v>
      </c>
      <c r="AA88">
        <f>BAWANA!X88+BAWANA!Y88</f>
        <v>32</v>
      </c>
      <c r="AB88">
        <f>BAWANA!AE88+BAWANA!AF88</f>
        <v>8.39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229.61</v>
      </c>
      <c r="E89">
        <f>BAWANA!AM89</f>
        <v>0</v>
      </c>
      <c r="F89">
        <f t="shared" si="11"/>
        <v>256</v>
      </c>
      <c r="G89">
        <f t="shared" si="12"/>
        <v>229.61</v>
      </c>
      <c r="H89" s="112"/>
      <c r="I89">
        <f>BRPL_EOD!AI89+BRPL_EOD!AJ89</f>
        <v>84</v>
      </c>
      <c r="J89">
        <f>BYPL_EOD!AI89+BYPL_EOD!AJ89</f>
        <v>48</v>
      </c>
      <c r="K89">
        <f>MES_EOD!AI89+MES_EOD!AJ89</f>
        <v>5</v>
      </c>
      <c r="L89">
        <f>NDMC_EOD!AI89+NDMC_EOD!AJ89</f>
        <v>23</v>
      </c>
      <c r="M89">
        <f>TPDDL_EOD!AI89+TPDDL_EOD!AJ89</f>
        <v>69.61</v>
      </c>
      <c r="N89">
        <f t="shared" si="7"/>
        <v>229.61</v>
      </c>
      <c r="O89" s="112">
        <f t="shared" si="8"/>
        <v>0</v>
      </c>
      <c r="P89">
        <v>84</v>
      </c>
      <c r="Q89">
        <v>48</v>
      </c>
      <c r="R89">
        <v>5</v>
      </c>
      <c r="S89">
        <v>23</v>
      </c>
      <c r="T89">
        <v>69.61</v>
      </c>
      <c r="U89" s="114">
        <f t="shared" si="9"/>
        <v>229.61</v>
      </c>
      <c r="V89" s="112">
        <f t="shared" si="10"/>
        <v>0</v>
      </c>
      <c r="Y89">
        <f>BAWANA!AW89+BAWANA!AX89</f>
        <v>32</v>
      </c>
      <c r="Z89">
        <f>BAWANA!BD89+BAWANA!BE89</f>
        <v>8.39</v>
      </c>
      <c r="AA89">
        <f>BAWANA!X89+BAWANA!Y89</f>
        <v>32</v>
      </c>
      <c r="AB89">
        <f>BAWANA!AE89+BAWANA!AF89</f>
        <v>8.39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229.61</v>
      </c>
      <c r="E90">
        <f>BAWANA!AM90</f>
        <v>0</v>
      </c>
      <c r="F90">
        <f t="shared" si="11"/>
        <v>256</v>
      </c>
      <c r="G90">
        <f t="shared" si="12"/>
        <v>229.61</v>
      </c>
      <c r="H90" s="112"/>
      <c r="I90">
        <f>BRPL_EOD!AI90+BRPL_EOD!AJ90</f>
        <v>84</v>
      </c>
      <c r="J90">
        <f>BYPL_EOD!AI90+BYPL_EOD!AJ90</f>
        <v>48</v>
      </c>
      <c r="K90">
        <f>MES_EOD!AI90+MES_EOD!AJ90</f>
        <v>5</v>
      </c>
      <c r="L90">
        <f>NDMC_EOD!AI90+NDMC_EOD!AJ90</f>
        <v>23</v>
      </c>
      <c r="M90">
        <f>TPDDL_EOD!AI90+TPDDL_EOD!AJ90</f>
        <v>69.61</v>
      </c>
      <c r="N90">
        <f t="shared" si="7"/>
        <v>229.61</v>
      </c>
      <c r="O90" s="112">
        <f t="shared" si="8"/>
        <v>0</v>
      </c>
      <c r="P90">
        <v>84</v>
      </c>
      <c r="Q90">
        <v>48</v>
      </c>
      <c r="R90">
        <v>5</v>
      </c>
      <c r="S90">
        <v>23</v>
      </c>
      <c r="T90">
        <v>69.61</v>
      </c>
      <c r="U90" s="114">
        <f t="shared" si="9"/>
        <v>229.61</v>
      </c>
      <c r="V90" s="112">
        <f t="shared" si="10"/>
        <v>0</v>
      </c>
      <c r="Y90">
        <f>BAWANA!AW90+BAWANA!AX90</f>
        <v>32</v>
      </c>
      <c r="Z90">
        <f>BAWANA!BD90+BAWANA!BE90</f>
        <v>8.39</v>
      </c>
      <c r="AA90">
        <f>BAWANA!X90+BAWANA!Y90</f>
        <v>32</v>
      </c>
      <c r="AB90">
        <f>BAWANA!AE90+BAWANA!AF90</f>
        <v>8.39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229.61</v>
      </c>
      <c r="E91">
        <f>BAWANA!AM91</f>
        <v>0</v>
      </c>
      <c r="F91">
        <f t="shared" si="11"/>
        <v>256</v>
      </c>
      <c r="G91">
        <f t="shared" si="12"/>
        <v>229.61</v>
      </c>
      <c r="H91" s="112"/>
      <c r="I91">
        <f>BRPL_EOD!AI91+BRPL_EOD!AJ91</f>
        <v>84</v>
      </c>
      <c r="J91">
        <f>BYPL_EOD!AI91+BYPL_EOD!AJ91</f>
        <v>48</v>
      </c>
      <c r="K91">
        <f>MES_EOD!AI91+MES_EOD!AJ91</f>
        <v>5</v>
      </c>
      <c r="L91">
        <f>NDMC_EOD!AI91+NDMC_EOD!AJ91</f>
        <v>23</v>
      </c>
      <c r="M91">
        <f>TPDDL_EOD!AI91+TPDDL_EOD!AJ91</f>
        <v>69.61</v>
      </c>
      <c r="N91">
        <f t="shared" si="7"/>
        <v>229.61</v>
      </c>
      <c r="O91" s="112">
        <f t="shared" si="8"/>
        <v>0</v>
      </c>
      <c r="P91">
        <v>84</v>
      </c>
      <c r="Q91">
        <v>48</v>
      </c>
      <c r="R91">
        <v>5</v>
      </c>
      <c r="S91">
        <v>23</v>
      </c>
      <c r="T91">
        <v>69.61</v>
      </c>
      <c r="U91" s="114">
        <f t="shared" si="9"/>
        <v>229.61</v>
      </c>
      <c r="V91" s="112">
        <f t="shared" si="10"/>
        <v>0</v>
      </c>
      <c r="Y91">
        <f>BAWANA!AW91+BAWANA!AX91</f>
        <v>32</v>
      </c>
      <c r="Z91">
        <f>BAWANA!BD91+BAWANA!BE91</f>
        <v>8.39</v>
      </c>
      <c r="AA91">
        <f>BAWANA!X91+BAWANA!Y91</f>
        <v>32</v>
      </c>
      <c r="AB91">
        <f>BAWANA!AE91+BAWANA!AF91</f>
        <v>8.39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229.61</v>
      </c>
      <c r="E92">
        <f>BAWANA!AM92</f>
        <v>0</v>
      </c>
      <c r="F92">
        <f t="shared" si="11"/>
        <v>256</v>
      </c>
      <c r="G92">
        <f t="shared" si="12"/>
        <v>229.61</v>
      </c>
      <c r="H92" s="112"/>
      <c r="I92">
        <f>BRPL_EOD!AI92+BRPL_EOD!AJ92</f>
        <v>84</v>
      </c>
      <c r="J92">
        <f>BYPL_EOD!AI92+BYPL_EOD!AJ92</f>
        <v>48</v>
      </c>
      <c r="K92">
        <f>MES_EOD!AI92+MES_EOD!AJ92</f>
        <v>5</v>
      </c>
      <c r="L92">
        <f>NDMC_EOD!AI92+NDMC_EOD!AJ92</f>
        <v>23</v>
      </c>
      <c r="M92">
        <f>TPDDL_EOD!AI92+TPDDL_EOD!AJ92</f>
        <v>69.61</v>
      </c>
      <c r="N92">
        <f t="shared" si="7"/>
        <v>229.61</v>
      </c>
      <c r="O92" s="112">
        <f t="shared" si="8"/>
        <v>0</v>
      </c>
      <c r="P92">
        <v>84</v>
      </c>
      <c r="Q92">
        <v>48</v>
      </c>
      <c r="R92">
        <v>5</v>
      </c>
      <c r="S92">
        <v>23</v>
      </c>
      <c r="T92">
        <v>69.61</v>
      </c>
      <c r="U92" s="114">
        <f t="shared" si="9"/>
        <v>229.61</v>
      </c>
      <c r="V92" s="112">
        <f t="shared" si="10"/>
        <v>0</v>
      </c>
      <c r="Y92">
        <f>BAWANA!AW92+BAWANA!AX92</f>
        <v>32</v>
      </c>
      <c r="Z92">
        <f>BAWANA!BD92+BAWANA!BE92</f>
        <v>8.39</v>
      </c>
      <c r="AA92">
        <f>BAWANA!X92+BAWANA!Y92</f>
        <v>32</v>
      </c>
      <c r="AB92">
        <f>BAWANA!AE92+BAWANA!AF92</f>
        <v>8.39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245.22000000000003</v>
      </c>
      <c r="E93">
        <f>BAWANA!AM93</f>
        <v>0</v>
      </c>
      <c r="F93">
        <f t="shared" si="11"/>
        <v>256</v>
      </c>
      <c r="G93">
        <f t="shared" si="12"/>
        <v>245.22000000000003</v>
      </c>
      <c r="H93" s="112"/>
      <c r="I93">
        <f>BRPL_EOD!AI93+BRPL_EOD!AJ93</f>
        <v>99.61</v>
      </c>
      <c r="J93">
        <f>BYPL_EOD!AI93+BYPL_EOD!AJ93</f>
        <v>48</v>
      </c>
      <c r="K93">
        <f>MES_EOD!AI93+MES_EOD!AJ93</f>
        <v>5</v>
      </c>
      <c r="L93">
        <f>NDMC_EOD!AI93+NDMC_EOD!AJ93</f>
        <v>23</v>
      </c>
      <c r="M93">
        <f>TPDDL_EOD!AI93+TPDDL_EOD!AJ93</f>
        <v>69.61</v>
      </c>
      <c r="N93">
        <f t="shared" si="7"/>
        <v>245.22000000000003</v>
      </c>
      <c r="O93" s="112">
        <f t="shared" si="8"/>
        <v>0</v>
      </c>
      <c r="P93">
        <v>99.61</v>
      </c>
      <c r="Q93">
        <v>48</v>
      </c>
      <c r="R93">
        <v>5</v>
      </c>
      <c r="S93">
        <v>23</v>
      </c>
      <c r="T93">
        <v>69.61</v>
      </c>
      <c r="U93" s="114">
        <f t="shared" si="9"/>
        <v>245.22000000000003</v>
      </c>
      <c r="V93" s="112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245.22000000000003</v>
      </c>
      <c r="E94">
        <f>BAWANA!AM94</f>
        <v>0</v>
      </c>
      <c r="F94">
        <f t="shared" si="11"/>
        <v>256</v>
      </c>
      <c r="G94">
        <f t="shared" si="12"/>
        <v>245.22000000000003</v>
      </c>
      <c r="H94" s="112"/>
      <c r="I94">
        <f>BRPL_EOD!AI94+BRPL_EOD!AJ94</f>
        <v>99.61</v>
      </c>
      <c r="J94">
        <f>BYPL_EOD!AI94+BYPL_EOD!AJ94</f>
        <v>48</v>
      </c>
      <c r="K94">
        <f>MES_EOD!AI94+MES_EOD!AJ94</f>
        <v>5</v>
      </c>
      <c r="L94">
        <f>NDMC_EOD!AI94+NDMC_EOD!AJ94</f>
        <v>23</v>
      </c>
      <c r="M94">
        <f>TPDDL_EOD!AI94+TPDDL_EOD!AJ94</f>
        <v>69.61</v>
      </c>
      <c r="N94">
        <f t="shared" si="7"/>
        <v>245.22000000000003</v>
      </c>
      <c r="O94" s="112">
        <f t="shared" si="8"/>
        <v>0</v>
      </c>
      <c r="P94">
        <v>99.61</v>
      </c>
      <c r="Q94">
        <v>48</v>
      </c>
      <c r="R94">
        <v>5</v>
      </c>
      <c r="S94">
        <v>23</v>
      </c>
      <c r="T94">
        <v>69.61</v>
      </c>
      <c r="U94" s="114">
        <f t="shared" si="9"/>
        <v>245.22000000000003</v>
      </c>
      <c r="V94" s="112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245.22000000000003</v>
      </c>
      <c r="E95">
        <f>BAWANA!AM95</f>
        <v>0</v>
      </c>
      <c r="F95">
        <f t="shared" si="11"/>
        <v>256</v>
      </c>
      <c r="G95">
        <f t="shared" si="12"/>
        <v>245.22000000000003</v>
      </c>
      <c r="H95" s="112"/>
      <c r="I95">
        <f>BRPL_EOD!AI95+BRPL_EOD!AJ95</f>
        <v>99.61</v>
      </c>
      <c r="J95">
        <f>BYPL_EOD!AI95+BYPL_EOD!AJ95</f>
        <v>48</v>
      </c>
      <c r="K95">
        <f>MES_EOD!AI95+MES_EOD!AJ95</f>
        <v>5</v>
      </c>
      <c r="L95">
        <f>NDMC_EOD!AI95+NDMC_EOD!AJ95</f>
        <v>23</v>
      </c>
      <c r="M95">
        <f>TPDDL_EOD!AI95+TPDDL_EOD!AJ95</f>
        <v>69.61</v>
      </c>
      <c r="N95">
        <f t="shared" si="7"/>
        <v>245.22000000000003</v>
      </c>
      <c r="O95" s="112">
        <f t="shared" si="8"/>
        <v>0</v>
      </c>
      <c r="P95">
        <v>99.61</v>
      </c>
      <c r="Q95">
        <v>48</v>
      </c>
      <c r="R95">
        <v>5</v>
      </c>
      <c r="S95">
        <v>23</v>
      </c>
      <c r="T95">
        <v>69.61</v>
      </c>
      <c r="U95" s="114">
        <f t="shared" si="9"/>
        <v>245.22000000000003</v>
      </c>
      <c r="V95" s="112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241.22000000000003</v>
      </c>
      <c r="E96">
        <f>BAWANA!AM96</f>
        <v>0</v>
      </c>
      <c r="F96">
        <f t="shared" si="11"/>
        <v>256</v>
      </c>
      <c r="G96">
        <f t="shared" si="12"/>
        <v>241.22000000000003</v>
      </c>
      <c r="H96" s="112"/>
      <c r="I96">
        <f>BRPL_EOD!AI96+BRPL_EOD!AJ96</f>
        <v>99.61</v>
      </c>
      <c r="J96">
        <f>BYPL_EOD!AI96+BYPL_EOD!AJ96</f>
        <v>48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241.22000000000003</v>
      </c>
      <c r="O96" s="112">
        <f t="shared" si="8"/>
        <v>0</v>
      </c>
      <c r="P96">
        <v>99.61</v>
      </c>
      <c r="Q96">
        <v>48</v>
      </c>
      <c r="R96">
        <v>5</v>
      </c>
      <c r="S96">
        <v>19</v>
      </c>
      <c r="T96">
        <v>69.61</v>
      </c>
      <c r="U96" s="114">
        <f t="shared" si="9"/>
        <v>241.22000000000003</v>
      </c>
      <c r="V96" s="112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225.61</v>
      </c>
      <c r="E97">
        <f>BAWANA!AM97</f>
        <v>0</v>
      </c>
      <c r="F97">
        <f t="shared" si="11"/>
        <v>256</v>
      </c>
      <c r="G97">
        <f t="shared" si="12"/>
        <v>225.61</v>
      </c>
      <c r="H97" s="112"/>
      <c r="I97">
        <f>BRPL_EOD!AI97+BRPL_EOD!AJ97</f>
        <v>84</v>
      </c>
      <c r="J97">
        <f>BYPL_EOD!AI97+BYPL_EOD!AJ97</f>
        <v>48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225.61</v>
      </c>
      <c r="O97" s="112">
        <f t="shared" si="8"/>
        <v>0</v>
      </c>
      <c r="P97">
        <v>84</v>
      </c>
      <c r="Q97">
        <v>48</v>
      </c>
      <c r="R97">
        <v>5</v>
      </c>
      <c r="S97">
        <v>19</v>
      </c>
      <c r="T97">
        <v>69.61</v>
      </c>
      <c r="U97" s="114">
        <f t="shared" si="9"/>
        <v>225.61</v>
      </c>
      <c r="V97" s="112">
        <f t="shared" si="10"/>
        <v>0</v>
      </c>
      <c r="Y97">
        <f>BAWANA!AW97+BAWANA!AX97</f>
        <v>32</v>
      </c>
      <c r="Z97">
        <f>BAWANA!BD97+BAWANA!BE97</f>
        <v>12.39</v>
      </c>
      <c r="AA97">
        <f>BAWANA!X97+BAWANA!Y97</f>
        <v>32</v>
      </c>
      <c r="AB97">
        <f>BAWANA!AE97+BAWANA!AF97</f>
        <v>12.39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225.61</v>
      </c>
      <c r="E98">
        <f>BAWANA!AM98</f>
        <v>0</v>
      </c>
      <c r="F98">
        <f t="shared" si="11"/>
        <v>256</v>
      </c>
      <c r="G98">
        <f t="shared" si="12"/>
        <v>225.61</v>
      </c>
      <c r="H98" s="112"/>
      <c r="I98">
        <f>BRPL_EOD!AI98+BRPL_EOD!AJ98</f>
        <v>84</v>
      </c>
      <c r="J98">
        <f>BYPL_EOD!AI98+BYPL_EOD!AJ98</f>
        <v>48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225.61</v>
      </c>
      <c r="O98" s="112">
        <f t="shared" si="8"/>
        <v>0</v>
      </c>
      <c r="P98">
        <v>84</v>
      </c>
      <c r="Q98">
        <v>48</v>
      </c>
      <c r="R98">
        <v>5</v>
      </c>
      <c r="S98">
        <v>19</v>
      </c>
      <c r="T98">
        <v>69.61</v>
      </c>
      <c r="U98" s="114">
        <f t="shared" si="9"/>
        <v>225.61</v>
      </c>
      <c r="V98" s="112">
        <f t="shared" si="10"/>
        <v>0</v>
      </c>
      <c r="Y98">
        <f>BAWANA!AW98+BAWANA!AX98</f>
        <v>32</v>
      </c>
      <c r="Z98">
        <f>BAWANA!BD98+BAWANA!BE98</f>
        <v>12.39</v>
      </c>
      <c r="AA98">
        <f>BAWANA!X98+BAWANA!Y98</f>
        <v>32</v>
      </c>
      <c r="AB98">
        <f>BAWANA!AE98+BAWANA!AF98</f>
        <v>12.39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5.4226750000000088</v>
      </c>
      <c r="E99" s="114">
        <f t="shared" si="14"/>
        <v>0</v>
      </c>
      <c r="F99" s="114">
        <f t="shared" si="14"/>
        <v>6.1440000000000001</v>
      </c>
      <c r="G99" s="114">
        <f t="shared" si="14"/>
        <v>5.4226750000000088</v>
      </c>
      <c r="H99" s="114"/>
      <c r="I99" s="114">
        <f t="shared" si="14"/>
        <v>2.1053000000000011</v>
      </c>
      <c r="J99" s="114">
        <f t="shared" si="14"/>
        <v>1.1738150000000005</v>
      </c>
      <c r="K99" s="114">
        <f t="shared" si="14"/>
        <v>0.11988000000000003</v>
      </c>
      <c r="L99" s="114">
        <f t="shared" si="14"/>
        <v>0.48501500000000036</v>
      </c>
      <c r="M99" s="114">
        <f t="shared" si="14"/>
        <v>1.5385749999999991</v>
      </c>
      <c r="N99" s="114">
        <f t="shared" si="14"/>
        <v>5.4225850000000069</v>
      </c>
      <c r="O99" s="114">
        <f t="shared" si="14"/>
        <v>8.9999999999648141E-5</v>
      </c>
      <c r="P99" s="114">
        <f t="shared" si="14"/>
        <v>2.1053350899104122</v>
      </c>
      <c r="Q99" s="114">
        <f t="shared" si="14"/>
        <v>1.1738353058298838</v>
      </c>
      <c r="R99" s="114">
        <f t="shared" si="14"/>
        <v>0.11988208816157882</v>
      </c>
      <c r="S99" s="114">
        <f t="shared" si="14"/>
        <v>0.48502323847217282</v>
      </c>
      <c r="T99" s="114">
        <f t="shared" si="14"/>
        <v>1.5385992776259501</v>
      </c>
      <c r="U99" s="114">
        <f t="shared" si="14"/>
        <v>5.4226750000000088</v>
      </c>
      <c r="V99" s="114">
        <f t="shared" si="10"/>
        <v>0</v>
      </c>
      <c r="Y99" s="114">
        <f>SUM(Y3:Y98)/4000</f>
        <v>0.60956000000000021</v>
      </c>
      <c r="Z99" s="114">
        <f t="shared" ref="Z99:AD99" si="15">SUM(Z3:Z98)/4000</f>
        <v>0.63136499999999973</v>
      </c>
      <c r="AA99" s="114">
        <f t="shared" si="15"/>
        <v>0.60956000000000021</v>
      </c>
      <c r="AB99" s="114">
        <f t="shared" si="15"/>
        <v>0.63136499999999973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544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544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544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544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544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544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544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544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544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544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544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544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544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544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544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544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544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544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544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544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544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544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544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544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544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544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544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544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544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544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544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544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544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544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544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544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544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544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544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544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20.079999999999998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16.064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69.938400000000001</v>
      </c>
      <c r="H3">
        <v>0</v>
      </c>
      <c r="I3">
        <v>0</v>
      </c>
      <c r="J3">
        <v>89.872</v>
      </c>
      <c r="K3">
        <v>339.75030199999998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385.875</v>
      </c>
      <c r="V3">
        <v>18.765000000000001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8.3810000000000002</v>
      </c>
      <c r="AG3">
        <v>43.040399999999998</v>
      </c>
      <c r="AH3">
        <v>0</v>
      </c>
      <c r="AI3">
        <v>0</v>
      </c>
      <c r="AJ3">
        <v>0</v>
      </c>
      <c r="AK3">
        <v>53.424900000000001</v>
      </c>
      <c r="AL3">
        <v>25.564</v>
      </c>
      <c r="AM3">
        <v>15.804048</v>
      </c>
      <c r="AN3">
        <v>0.66954999999999998</v>
      </c>
      <c r="AO3">
        <v>0</v>
      </c>
      <c r="AP3">
        <v>6.0206999999999997</v>
      </c>
      <c r="AQ3">
        <v>0</v>
      </c>
      <c r="AR3">
        <v>39.744</v>
      </c>
      <c r="AS3">
        <v>31.897382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2615.8687300000006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69.938400000000001</v>
      </c>
      <c r="H4">
        <v>0</v>
      </c>
      <c r="I4">
        <v>0</v>
      </c>
      <c r="J4">
        <v>89.872</v>
      </c>
      <c r="K4">
        <v>339.75030199999998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385.875</v>
      </c>
      <c r="V4">
        <v>18.765000000000001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8.3810000000000002</v>
      </c>
      <c r="AG4">
        <v>43.040399999999998</v>
      </c>
      <c r="AH4">
        <v>0</v>
      </c>
      <c r="AI4">
        <v>0</v>
      </c>
      <c r="AJ4">
        <v>0</v>
      </c>
      <c r="AK4">
        <v>53.424900000000001</v>
      </c>
      <c r="AL4">
        <v>25.564</v>
      </c>
      <c r="AM4">
        <v>15.804048</v>
      </c>
      <c r="AN4">
        <v>0.66954999999999998</v>
      </c>
      <c r="AO4">
        <v>0</v>
      </c>
      <c r="AP4">
        <v>6.0206999999999997</v>
      </c>
      <c r="AQ4">
        <v>0</v>
      </c>
      <c r="AR4">
        <v>39.744</v>
      </c>
      <c r="AS4">
        <v>31.897382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2615.8687300000006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69.938400000000001</v>
      </c>
      <c r="H5">
        <v>0</v>
      </c>
      <c r="I5">
        <v>0</v>
      </c>
      <c r="J5">
        <v>89.872</v>
      </c>
      <c r="K5">
        <v>339.75030199999998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385.875</v>
      </c>
      <c r="V5">
        <v>18.765000000000001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43.040399999999998</v>
      </c>
      <c r="AH5">
        <v>0</v>
      </c>
      <c r="AI5">
        <v>0</v>
      </c>
      <c r="AJ5">
        <v>0</v>
      </c>
      <c r="AK5">
        <v>53.424900000000001</v>
      </c>
      <c r="AL5">
        <v>25.564</v>
      </c>
      <c r="AM5">
        <v>15.804048</v>
      </c>
      <c r="AN5">
        <v>0.66954999999999998</v>
      </c>
      <c r="AO5">
        <v>0</v>
      </c>
      <c r="AP5">
        <v>6.0206999999999997</v>
      </c>
      <c r="AQ5">
        <v>0</v>
      </c>
      <c r="AR5">
        <v>34.223999999999997</v>
      </c>
      <c r="AS5">
        <v>31.897382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2610.3487300000006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69.938400000000001</v>
      </c>
      <c r="H6">
        <v>0</v>
      </c>
      <c r="I6">
        <v>0</v>
      </c>
      <c r="J6">
        <v>89.872</v>
      </c>
      <c r="K6">
        <v>339.75030199999998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385.875</v>
      </c>
      <c r="V6">
        <v>18.765000000000001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43.040399999999998</v>
      </c>
      <c r="AH6">
        <v>0</v>
      </c>
      <c r="AI6">
        <v>0</v>
      </c>
      <c r="AJ6">
        <v>0</v>
      </c>
      <c r="AK6">
        <v>53.424900000000001</v>
      </c>
      <c r="AL6">
        <v>25.564</v>
      </c>
      <c r="AM6">
        <v>15.804048</v>
      </c>
      <c r="AN6">
        <v>0.66954999999999998</v>
      </c>
      <c r="AO6">
        <v>0</v>
      </c>
      <c r="AP6">
        <v>6.0206999999999997</v>
      </c>
      <c r="AQ6">
        <v>0</v>
      </c>
      <c r="AR6">
        <v>34.223999999999997</v>
      </c>
      <c r="AS6">
        <v>31.897382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2610.3487300000006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69.938400000000001</v>
      </c>
      <c r="H7">
        <v>0</v>
      </c>
      <c r="I7">
        <v>0</v>
      </c>
      <c r="J7">
        <v>89.872</v>
      </c>
      <c r="K7">
        <v>339.75030199999998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385.875</v>
      </c>
      <c r="V7">
        <v>18.765000000000001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43.040399999999998</v>
      </c>
      <c r="AH7">
        <v>0</v>
      </c>
      <c r="AI7">
        <v>0</v>
      </c>
      <c r="AJ7">
        <v>0</v>
      </c>
      <c r="AK7">
        <v>53.424900000000001</v>
      </c>
      <c r="AL7">
        <v>25.564</v>
      </c>
      <c r="AM7">
        <v>15.804048</v>
      </c>
      <c r="AN7">
        <v>0.66954999999999998</v>
      </c>
      <c r="AO7">
        <v>0</v>
      </c>
      <c r="AP7">
        <v>0</v>
      </c>
      <c r="AQ7">
        <v>0</v>
      </c>
      <c r="AR7">
        <v>34.223999999999997</v>
      </c>
      <c r="AS7">
        <v>31.897382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2604.3280300000006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69.938400000000001</v>
      </c>
      <c r="H8">
        <v>0</v>
      </c>
      <c r="I8">
        <v>0</v>
      </c>
      <c r="J8">
        <v>89.872</v>
      </c>
      <c r="K8">
        <v>339.75030199999998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385.875</v>
      </c>
      <c r="V8">
        <v>18.765000000000001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43.040399999999998</v>
      </c>
      <c r="AH8">
        <v>0</v>
      </c>
      <c r="AI8">
        <v>0</v>
      </c>
      <c r="AJ8">
        <v>0</v>
      </c>
      <c r="AK8">
        <v>53.424900000000001</v>
      </c>
      <c r="AL8">
        <v>25.564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31.897382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2604.3280300000006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69.938400000000001</v>
      </c>
      <c r="H9">
        <v>0</v>
      </c>
      <c r="I9">
        <v>0</v>
      </c>
      <c r="J9">
        <v>89.872</v>
      </c>
      <c r="K9">
        <v>339.75030199999998</v>
      </c>
      <c r="L9">
        <v>653.15250000000003</v>
      </c>
      <c r="M9">
        <v>87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385.875</v>
      </c>
      <c r="V9">
        <v>18.765000000000001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43.040399999999998</v>
      </c>
      <c r="AH9">
        <v>0</v>
      </c>
      <c r="AI9">
        <v>0</v>
      </c>
      <c r="AJ9">
        <v>0</v>
      </c>
      <c r="AK9">
        <v>53.424900000000001</v>
      </c>
      <c r="AL9">
        <v>25.564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39.744</v>
      </c>
      <c r="AS9">
        <v>31.897382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2598.3272300000003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69.938400000000001</v>
      </c>
      <c r="H10">
        <v>0</v>
      </c>
      <c r="I10">
        <v>0</v>
      </c>
      <c r="J10">
        <v>89.872</v>
      </c>
      <c r="K10">
        <v>339.75030199999998</v>
      </c>
      <c r="L10">
        <v>653.15250000000003</v>
      </c>
      <c r="M10">
        <v>87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385.875</v>
      </c>
      <c r="V10">
        <v>18.765000000000001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43.040399999999998</v>
      </c>
      <c r="AH10">
        <v>0</v>
      </c>
      <c r="AI10">
        <v>0</v>
      </c>
      <c r="AJ10">
        <v>0</v>
      </c>
      <c r="AK10">
        <v>53.424900000000001</v>
      </c>
      <c r="AL10">
        <v>25.564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39.744</v>
      </c>
      <c r="AS10">
        <v>31.897382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2598.3272300000003</v>
      </c>
    </row>
    <row r="11" spans="1:121">
      <c r="A11" t="s">
        <v>53</v>
      </c>
      <c r="B11">
        <v>0</v>
      </c>
      <c r="C11">
        <v>0</v>
      </c>
      <c r="D11">
        <v>42.734999999999999</v>
      </c>
      <c r="E11">
        <v>0</v>
      </c>
      <c r="F11">
        <v>0</v>
      </c>
      <c r="G11">
        <v>69.938400000000001</v>
      </c>
      <c r="H11">
        <v>0</v>
      </c>
      <c r="I11">
        <v>0</v>
      </c>
      <c r="J11">
        <v>89.872</v>
      </c>
      <c r="K11">
        <v>339.75030199999998</v>
      </c>
      <c r="L11">
        <v>653.15250000000003</v>
      </c>
      <c r="M11">
        <v>87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385.875</v>
      </c>
      <c r="V11">
        <v>18.765000000000001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43.040399999999998</v>
      </c>
      <c r="AH11">
        <v>0</v>
      </c>
      <c r="AI11">
        <v>0</v>
      </c>
      <c r="AJ11">
        <v>0</v>
      </c>
      <c r="AK11">
        <v>53.424900000000001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31.897382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2592.8072300000003</v>
      </c>
    </row>
    <row r="12" spans="1:121">
      <c r="A12" t="s">
        <v>54</v>
      </c>
      <c r="B12">
        <v>0</v>
      </c>
      <c r="C12">
        <v>0</v>
      </c>
      <c r="D12">
        <v>42.734999999999999</v>
      </c>
      <c r="E12">
        <v>0</v>
      </c>
      <c r="F12">
        <v>0</v>
      </c>
      <c r="G12">
        <v>69.938400000000001</v>
      </c>
      <c r="H12">
        <v>0</v>
      </c>
      <c r="I12">
        <v>0</v>
      </c>
      <c r="J12">
        <v>89.872</v>
      </c>
      <c r="K12">
        <v>339.75030199999998</v>
      </c>
      <c r="L12">
        <v>653.15250000000003</v>
      </c>
      <c r="M12">
        <v>87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385.875</v>
      </c>
      <c r="V12">
        <v>18.765000000000001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43.040399999999998</v>
      </c>
      <c r="AH12">
        <v>0</v>
      </c>
      <c r="AI12">
        <v>0</v>
      </c>
      <c r="AJ12">
        <v>0</v>
      </c>
      <c r="AK12">
        <v>53.424900000000001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31.897382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2592.8072300000003</v>
      </c>
    </row>
    <row r="13" spans="1:121">
      <c r="A13" t="s">
        <v>55</v>
      </c>
      <c r="B13">
        <v>0</v>
      </c>
      <c r="C13">
        <v>0</v>
      </c>
      <c r="D13">
        <v>42.734999999999999</v>
      </c>
      <c r="E13">
        <v>0</v>
      </c>
      <c r="F13">
        <v>0</v>
      </c>
      <c r="G13">
        <v>69.938400000000001</v>
      </c>
      <c r="H13">
        <v>0</v>
      </c>
      <c r="I13">
        <v>0</v>
      </c>
      <c r="J13">
        <v>89.872</v>
      </c>
      <c r="K13">
        <v>339.75030199999998</v>
      </c>
      <c r="L13">
        <v>653.15250000000003</v>
      </c>
      <c r="M13">
        <v>87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385.875</v>
      </c>
      <c r="V13">
        <v>18.765000000000001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43.040399999999998</v>
      </c>
      <c r="AH13">
        <v>0</v>
      </c>
      <c r="AI13">
        <v>0</v>
      </c>
      <c r="AJ13">
        <v>0</v>
      </c>
      <c r="AK13">
        <v>53.424900000000001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34.223999999999997</v>
      </c>
      <c r="AS13">
        <v>31.897382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2580.0252300000006</v>
      </c>
    </row>
    <row r="14" spans="1:121">
      <c r="A14" t="s">
        <v>56</v>
      </c>
      <c r="B14">
        <v>0</v>
      </c>
      <c r="C14">
        <v>0</v>
      </c>
      <c r="D14">
        <v>42.734999999999999</v>
      </c>
      <c r="E14">
        <v>0</v>
      </c>
      <c r="F14">
        <v>0</v>
      </c>
      <c r="G14">
        <v>69.938400000000001</v>
      </c>
      <c r="H14">
        <v>0</v>
      </c>
      <c r="I14">
        <v>0</v>
      </c>
      <c r="J14">
        <v>89.872</v>
      </c>
      <c r="K14">
        <v>339.75030199999998</v>
      </c>
      <c r="L14">
        <v>653.15250000000003</v>
      </c>
      <c r="M14">
        <v>87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385.875</v>
      </c>
      <c r="V14">
        <v>18.765000000000001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43.040399999999998</v>
      </c>
      <c r="AH14">
        <v>0</v>
      </c>
      <c r="AI14">
        <v>0</v>
      </c>
      <c r="AJ14">
        <v>0</v>
      </c>
      <c r="AK14">
        <v>53.424900000000001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34.223999999999997</v>
      </c>
      <c r="AS14">
        <v>31.897382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2580.0252300000006</v>
      </c>
    </row>
    <row r="15" spans="1:121">
      <c r="A15" t="s">
        <v>57</v>
      </c>
      <c r="B15">
        <v>0</v>
      </c>
      <c r="C15">
        <v>0</v>
      </c>
      <c r="D15">
        <v>42.734999999999999</v>
      </c>
      <c r="E15">
        <v>0</v>
      </c>
      <c r="F15">
        <v>0</v>
      </c>
      <c r="G15">
        <v>69.938400000000001</v>
      </c>
      <c r="H15">
        <v>0</v>
      </c>
      <c r="I15">
        <v>0</v>
      </c>
      <c r="J15">
        <v>89.872</v>
      </c>
      <c r="K15">
        <v>339.75030199999998</v>
      </c>
      <c r="L15">
        <v>653.15250000000003</v>
      </c>
      <c r="M15">
        <v>87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385.875</v>
      </c>
      <c r="V15">
        <v>18.765000000000001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43.040399999999998</v>
      </c>
      <c r="AH15">
        <v>0</v>
      </c>
      <c r="AI15">
        <v>0</v>
      </c>
      <c r="AJ15">
        <v>0</v>
      </c>
      <c r="AK15">
        <v>53.424900000000001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39.744</v>
      </c>
      <c r="AS15">
        <v>31.897382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2579.0244300000008</v>
      </c>
    </row>
    <row r="16" spans="1:121">
      <c r="A16" t="s">
        <v>58</v>
      </c>
      <c r="B16">
        <v>0</v>
      </c>
      <c r="C16">
        <v>0</v>
      </c>
      <c r="D16">
        <v>42.734999999999999</v>
      </c>
      <c r="E16">
        <v>0</v>
      </c>
      <c r="F16">
        <v>0</v>
      </c>
      <c r="G16">
        <v>69.938400000000001</v>
      </c>
      <c r="H16">
        <v>0</v>
      </c>
      <c r="I16">
        <v>0</v>
      </c>
      <c r="J16">
        <v>89.872</v>
      </c>
      <c r="K16">
        <v>339.75030199999998</v>
      </c>
      <c r="L16">
        <v>653.15250000000003</v>
      </c>
      <c r="M16">
        <v>87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385.875</v>
      </c>
      <c r="V16">
        <v>18.765000000000001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43.040399999999998</v>
      </c>
      <c r="AH16">
        <v>0</v>
      </c>
      <c r="AI16">
        <v>0</v>
      </c>
      <c r="AJ16">
        <v>0</v>
      </c>
      <c r="AK16">
        <v>53.424900000000001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39.744</v>
      </c>
      <c r="AS16">
        <v>31.897382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2579.0244300000008</v>
      </c>
    </row>
    <row r="17" spans="1:117">
      <c r="A17" t="s">
        <v>59</v>
      </c>
      <c r="B17">
        <v>0</v>
      </c>
      <c r="C17">
        <v>0</v>
      </c>
      <c r="D17">
        <v>42.734999999999999</v>
      </c>
      <c r="E17">
        <v>0</v>
      </c>
      <c r="F17">
        <v>0</v>
      </c>
      <c r="G17">
        <v>69.938400000000001</v>
      </c>
      <c r="H17">
        <v>0</v>
      </c>
      <c r="I17">
        <v>0</v>
      </c>
      <c r="J17">
        <v>89.872</v>
      </c>
      <c r="K17">
        <v>339.75030199999998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385.875</v>
      </c>
      <c r="V17">
        <v>18.765000000000001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43.040399999999998</v>
      </c>
      <c r="AH17">
        <v>0</v>
      </c>
      <c r="AI17">
        <v>0</v>
      </c>
      <c r="AJ17">
        <v>0</v>
      </c>
      <c r="AK17">
        <v>53.424900000000001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31.897382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2578.5044300000009</v>
      </c>
    </row>
    <row r="18" spans="1:117">
      <c r="A18" t="s">
        <v>60</v>
      </c>
      <c r="B18">
        <v>0</v>
      </c>
      <c r="C18">
        <v>0</v>
      </c>
      <c r="D18">
        <v>42.734999999999999</v>
      </c>
      <c r="E18">
        <v>0</v>
      </c>
      <c r="F18">
        <v>0</v>
      </c>
      <c r="G18">
        <v>69.938400000000001</v>
      </c>
      <c r="H18">
        <v>0</v>
      </c>
      <c r="I18">
        <v>0</v>
      </c>
      <c r="J18">
        <v>89.872</v>
      </c>
      <c r="K18">
        <v>339.75030199999998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385.875</v>
      </c>
      <c r="V18">
        <v>18.765000000000001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43.040399999999998</v>
      </c>
      <c r="AH18">
        <v>18.940000000000001</v>
      </c>
      <c r="AI18">
        <v>0</v>
      </c>
      <c r="AJ18">
        <v>0</v>
      </c>
      <c r="AK18">
        <v>53.424900000000001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31.897382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2597.4444300000009</v>
      </c>
    </row>
    <row r="19" spans="1:117">
      <c r="A19" t="s">
        <v>61</v>
      </c>
      <c r="B19">
        <v>0</v>
      </c>
      <c r="C19">
        <v>0</v>
      </c>
      <c r="D19">
        <v>42.734999999999999</v>
      </c>
      <c r="E19">
        <v>0</v>
      </c>
      <c r="F19">
        <v>0</v>
      </c>
      <c r="G19">
        <v>69.938400000000001</v>
      </c>
      <c r="H19">
        <v>0</v>
      </c>
      <c r="I19">
        <v>0</v>
      </c>
      <c r="J19">
        <v>89.872</v>
      </c>
      <c r="K19">
        <v>339.75030199999998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385.875</v>
      </c>
      <c r="V19">
        <v>18.765000000000001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43.040399999999998</v>
      </c>
      <c r="AH19">
        <v>22.728000000000002</v>
      </c>
      <c r="AI19">
        <v>0</v>
      </c>
      <c r="AJ19">
        <v>0</v>
      </c>
      <c r="AK19">
        <v>53.424900000000001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29.5944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2598.9294480000008</v>
      </c>
    </row>
    <row r="20" spans="1:117">
      <c r="A20" t="s">
        <v>62</v>
      </c>
      <c r="B20">
        <v>0</v>
      </c>
      <c r="C20">
        <v>0</v>
      </c>
      <c r="D20">
        <v>42.734999999999999</v>
      </c>
      <c r="E20">
        <v>0</v>
      </c>
      <c r="F20">
        <v>0</v>
      </c>
      <c r="G20">
        <v>69.938400000000001</v>
      </c>
      <c r="H20">
        <v>0</v>
      </c>
      <c r="I20">
        <v>0</v>
      </c>
      <c r="J20">
        <v>89.872</v>
      </c>
      <c r="K20">
        <v>339.75030199999998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385.875</v>
      </c>
      <c r="V20">
        <v>18.765000000000001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43.040399999999998</v>
      </c>
      <c r="AH20">
        <v>22.728000000000002</v>
      </c>
      <c r="AI20">
        <v>0</v>
      </c>
      <c r="AJ20">
        <v>0</v>
      </c>
      <c r="AK20">
        <v>53.424900000000001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29.5944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2598.9294480000008</v>
      </c>
    </row>
    <row r="21" spans="1:117">
      <c r="A21" t="s">
        <v>63</v>
      </c>
      <c r="B21">
        <v>0</v>
      </c>
      <c r="C21">
        <v>0</v>
      </c>
      <c r="D21">
        <v>42.734999999999999</v>
      </c>
      <c r="E21">
        <v>0</v>
      </c>
      <c r="F21">
        <v>0</v>
      </c>
      <c r="G21">
        <v>69.938400000000001</v>
      </c>
      <c r="H21">
        <v>0</v>
      </c>
      <c r="I21">
        <v>0</v>
      </c>
      <c r="J21">
        <v>89.872</v>
      </c>
      <c r="K21">
        <v>339.75030199999998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385.875</v>
      </c>
      <c r="V21">
        <v>18.765000000000001</v>
      </c>
      <c r="W21">
        <v>46.399079999999998</v>
      </c>
      <c r="X21">
        <v>147.515625</v>
      </c>
      <c r="Y21">
        <v>0</v>
      </c>
      <c r="Z21">
        <v>0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43.040399999999998</v>
      </c>
      <c r="AH21">
        <v>22.728000000000002</v>
      </c>
      <c r="AI21">
        <v>0</v>
      </c>
      <c r="AJ21">
        <v>0</v>
      </c>
      <c r="AK21">
        <v>53.424900000000001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39.744</v>
      </c>
      <c r="AS21">
        <v>29.5944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2618.4988080000007</v>
      </c>
    </row>
    <row r="22" spans="1:117">
      <c r="A22" t="s">
        <v>64</v>
      </c>
      <c r="B22">
        <v>0</v>
      </c>
      <c r="C22">
        <v>0</v>
      </c>
      <c r="D22">
        <v>42.734999999999999</v>
      </c>
      <c r="E22">
        <v>0</v>
      </c>
      <c r="F22">
        <v>0</v>
      </c>
      <c r="G22">
        <v>69.938400000000001</v>
      </c>
      <c r="H22">
        <v>0</v>
      </c>
      <c r="I22">
        <v>0</v>
      </c>
      <c r="J22">
        <v>89.872</v>
      </c>
      <c r="K22">
        <v>339.75030199999998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385.875</v>
      </c>
      <c r="V22">
        <v>18.765000000000001</v>
      </c>
      <c r="W22">
        <v>46.399079999999998</v>
      </c>
      <c r="X22">
        <v>147.515625</v>
      </c>
      <c r="Y22">
        <v>0</v>
      </c>
      <c r="Z22">
        <v>0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43.040399999999998</v>
      </c>
      <c r="AH22">
        <v>22.728000000000002</v>
      </c>
      <c r="AI22">
        <v>0</v>
      </c>
      <c r="AJ22">
        <v>0</v>
      </c>
      <c r="AK22">
        <v>53.424900000000001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39.744</v>
      </c>
      <c r="AS22">
        <v>29.5944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2618.4988080000007</v>
      </c>
    </row>
    <row r="23" spans="1:117">
      <c r="A23" t="s">
        <v>65</v>
      </c>
      <c r="B23">
        <v>0</v>
      </c>
      <c r="C23">
        <v>0</v>
      </c>
      <c r="D23">
        <v>42.734999999999999</v>
      </c>
      <c r="E23">
        <v>0</v>
      </c>
      <c r="F23">
        <v>0</v>
      </c>
      <c r="G23">
        <v>69.938400000000001</v>
      </c>
      <c r="H23">
        <v>0</v>
      </c>
      <c r="I23">
        <v>0</v>
      </c>
      <c r="J23">
        <v>89.872</v>
      </c>
      <c r="K23">
        <v>339.75030199999998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385.875</v>
      </c>
      <c r="V23">
        <v>18.765000000000001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43.040399999999998</v>
      </c>
      <c r="AH23">
        <v>37.880000000000003</v>
      </c>
      <c r="AI23">
        <v>0</v>
      </c>
      <c r="AJ23">
        <v>0</v>
      </c>
      <c r="AK23">
        <v>53.424900000000001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0</v>
      </c>
      <c r="AR23">
        <v>34.223999999999997</v>
      </c>
      <c r="AS23">
        <v>29.5944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2647.4336080000003</v>
      </c>
    </row>
    <row r="24" spans="1:117">
      <c r="A24" t="s">
        <v>66</v>
      </c>
      <c r="B24">
        <v>0</v>
      </c>
      <c r="C24">
        <v>0</v>
      </c>
      <c r="D24">
        <v>42.734999999999999</v>
      </c>
      <c r="E24">
        <v>0</v>
      </c>
      <c r="F24">
        <v>0</v>
      </c>
      <c r="G24">
        <v>69.938400000000001</v>
      </c>
      <c r="H24">
        <v>0</v>
      </c>
      <c r="I24">
        <v>0</v>
      </c>
      <c r="J24">
        <v>89.872</v>
      </c>
      <c r="K24">
        <v>339.75030199999998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385.875</v>
      </c>
      <c r="V24">
        <v>18.765000000000001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43.040399999999998</v>
      </c>
      <c r="AH24">
        <v>37.880000000000003</v>
      </c>
      <c r="AI24">
        <v>0</v>
      </c>
      <c r="AJ24">
        <v>0</v>
      </c>
      <c r="AK24">
        <v>53.424900000000001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12.789</v>
      </c>
      <c r="AR24">
        <v>34.223999999999997</v>
      </c>
      <c r="AS24">
        <v>29.5944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2660.2226080000005</v>
      </c>
    </row>
    <row r="25" spans="1:117">
      <c r="A25" t="s">
        <v>67</v>
      </c>
      <c r="B25">
        <v>0</v>
      </c>
      <c r="C25">
        <v>0</v>
      </c>
      <c r="D25">
        <v>42.734999999999999</v>
      </c>
      <c r="E25">
        <v>0</v>
      </c>
      <c r="F25">
        <v>0</v>
      </c>
      <c r="G25">
        <v>69.938400000000001</v>
      </c>
      <c r="H25">
        <v>0</v>
      </c>
      <c r="I25">
        <v>0</v>
      </c>
      <c r="J25">
        <v>89.872</v>
      </c>
      <c r="K25">
        <v>339.75030199999998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385.875</v>
      </c>
      <c r="V25">
        <v>18.765000000000001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3.3325</v>
      </c>
      <c r="AC25">
        <v>0</v>
      </c>
      <c r="AD25">
        <v>0</v>
      </c>
      <c r="AE25">
        <v>16.478852</v>
      </c>
      <c r="AF25">
        <v>8.3810000000000002</v>
      </c>
      <c r="AG25">
        <v>43.040399999999998</v>
      </c>
      <c r="AH25">
        <v>56.82</v>
      </c>
      <c r="AI25">
        <v>0</v>
      </c>
      <c r="AJ25">
        <v>0</v>
      </c>
      <c r="AK25">
        <v>53.424900000000001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25.577999999999999</v>
      </c>
      <c r="AR25">
        <v>34.223999999999997</v>
      </c>
      <c r="AS25">
        <v>29.5944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2709.3334680000003</v>
      </c>
    </row>
    <row r="26" spans="1:117">
      <c r="A26" t="s">
        <v>68</v>
      </c>
      <c r="B26">
        <v>0</v>
      </c>
      <c r="C26">
        <v>0</v>
      </c>
      <c r="D26">
        <v>42.734999999999999</v>
      </c>
      <c r="E26">
        <v>0</v>
      </c>
      <c r="F26">
        <v>0</v>
      </c>
      <c r="G26">
        <v>69.938400000000001</v>
      </c>
      <c r="H26">
        <v>0</v>
      </c>
      <c r="I26">
        <v>0</v>
      </c>
      <c r="J26">
        <v>89.872</v>
      </c>
      <c r="K26">
        <v>339.75030199999998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385.875</v>
      </c>
      <c r="V26">
        <v>18.765000000000001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13.0634</v>
      </c>
      <c r="AC26">
        <v>9.6778399999999998</v>
      </c>
      <c r="AD26">
        <v>0</v>
      </c>
      <c r="AE26">
        <v>16.478852</v>
      </c>
      <c r="AF26">
        <v>16.762</v>
      </c>
      <c r="AG26">
        <v>43.040399999999998</v>
      </c>
      <c r="AH26">
        <v>56.82</v>
      </c>
      <c r="AI26">
        <v>0</v>
      </c>
      <c r="AJ26">
        <v>0</v>
      </c>
      <c r="AK26">
        <v>53.424900000000001</v>
      </c>
      <c r="AL26">
        <v>55.776000000000003</v>
      </c>
      <c r="AM26">
        <v>15.804048</v>
      </c>
      <c r="AN26">
        <v>0.66954999999999998</v>
      </c>
      <c r="AO26">
        <v>0</v>
      </c>
      <c r="AP26">
        <v>0</v>
      </c>
      <c r="AQ26">
        <v>37.799999999999997</v>
      </c>
      <c r="AR26">
        <v>34.223999999999997</v>
      </c>
      <c r="AS26">
        <v>29.5944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2779.5572080000006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69.938400000000001</v>
      </c>
      <c r="H27">
        <v>0</v>
      </c>
      <c r="I27">
        <v>0</v>
      </c>
      <c r="J27">
        <v>89.872</v>
      </c>
      <c r="K27">
        <v>339.75030199999998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385.875</v>
      </c>
      <c r="V27">
        <v>18.765000000000001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13.0634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43.040399999999998</v>
      </c>
      <c r="AH27">
        <v>56.82</v>
      </c>
      <c r="AI27">
        <v>0</v>
      </c>
      <c r="AJ27">
        <v>0</v>
      </c>
      <c r="AK27">
        <v>53.424900000000001</v>
      </c>
      <c r="AL27">
        <v>55.776000000000003</v>
      </c>
      <c r="AM27">
        <v>15.804048</v>
      </c>
      <c r="AN27">
        <v>0.66954999999999998</v>
      </c>
      <c r="AO27">
        <v>0</v>
      </c>
      <c r="AP27">
        <v>0</v>
      </c>
      <c r="AQ27">
        <v>51.03</v>
      </c>
      <c r="AR27">
        <v>39.744</v>
      </c>
      <c r="AS27">
        <v>29.5944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2838.7614080000008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69.938400000000001</v>
      </c>
      <c r="H28">
        <v>0</v>
      </c>
      <c r="I28">
        <v>0</v>
      </c>
      <c r="J28">
        <v>89.872</v>
      </c>
      <c r="K28">
        <v>339.75030199999998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385.875</v>
      </c>
      <c r="V28">
        <v>18.765000000000001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43.040399999999998</v>
      </c>
      <c r="AH28">
        <v>93.563599999999994</v>
      </c>
      <c r="AI28">
        <v>0</v>
      </c>
      <c r="AJ28">
        <v>0</v>
      </c>
      <c r="AK28">
        <v>53.424900000000001</v>
      </c>
      <c r="AL28">
        <v>55.776000000000003</v>
      </c>
      <c r="AM28">
        <v>15.804048</v>
      </c>
      <c r="AN28">
        <v>0.66954999999999998</v>
      </c>
      <c r="AO28">
        <v>0</v>
      </c>
      <c r="AP28">
        <v>0</v>
      </c>
      <c r="AQ28">
        <v>51.03</v>
      </c>
      <c r="AR28">
        <v>39.744</v>
      </c>
      <c r="AS28">
        <v>29.5944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2957.9343800000006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69.938400000000001</v>
      </c>
      <c r="H29">
        <v>0</v>
      </c>
      <c r="I29">
        <v>0</v>
      </c>
      <c r="J29">
        <v>89.872</v>
      </c>
      <c r="K29">
        <v>339.75030199999998</v>
      </c>
      <c r="L29">
        <v>652.65250000000003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385.875</v>
      </c>
      <c r="V29">
        <v>18.765000000000001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43.040399999999998</v>
      </c>
      <c r="AH29">
        <v>116.9545</v>
      </c>
      <c r="AI29">
        <v>0</v>
      </c>
      <c r="AJ29">
        <v>0</v>
      </c>
      <c r="AK29">
        <v>53.424900000000001</v>
      </c>
      <c r="AL29">
        <v>55.776000000000003</v>
      </c>
      <c r="AM29">
        <v>15.804048</v>
      </c>
      <c r="AN29">
        <v>0.66954999999999998</v>
      </c>
      <c r="AO29">
        <v>0</v>
      </c>
      <c r="AP29">
        <v>0</v>
      </c>
      <c r="AQ29">
        <v>51.03</v>
      </c>
      <c r="AR29">
        <v>34.223999999999997</v>
      </c>
      <c r="AS29">
        <v>29.5944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2984.4413160000004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69.938400000000001</v>
      </c>
      <c r="H30">
        <v>0</v>
      </c>
      <c r="I30">
        <v>0</v>
      </c>
      <c r="J30">
        <v>89.872</v>
      </c>
      <c r="K30">
        <v>339.75030199999998</v>
      </c>
      <c r="L30">
        <v>652.65250000000003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385.875</v>
      </c>
      <c r="V30">
        <v>18.765000000000001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43.040399999999998</v>
      </c>
      <c r="AH30">
        <v>116.9545</v>
      </c>
      <c r="AI30">
        <v>0</v>
      </c>
      <c r="AJ30">
        <v>0</v>
      </c>
      <c r="AK30">
        <v>53.424900000000001</v>
      </c>
      <c r="AL30">
        <v>55.776000000000003</v>
      </c>
      <c r="AM30">
        <v>15.804048</v>
      </c>
      <c r="AN30">
        <v>0.66954999999999998</v>
      </c>
      <c r="AO30">
        <v>0</v>
      </c>
      <c r="AP30">
        <v>0</v>
      </c>
      <c r="AQ30">
        <v>51.03</v>
      </c>
      <c r="AR30">
        <v>34.223999999999997</v>
      </c>
      <c r="AS30">
        <v>29.5944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2984.4413160000004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69.938400000000001</v>
      </c>
      <c r="H31">
        <v>0</v>
      </c>
      <c r="I31">
        <v>0</v>
      </c>
      <c r="J31">
        <v>89.872</v>
      </c>
      <c r="K31">
        <v>339.75030199999998</v>
      </c>
      <c r="L31">
        <v>652.65250000000003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385.875</v>
      </c>
      <c r="V31">
        <v>16.818999999999999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43.040399999999998</v>
      </c>
      <c r="AH31">
        <v>116.9545</v>
      </c>
      <c r="AI31">
        <v>0</v>
      </c>
      <c r="AJ31">
        <v>0</v>
      </c>
      <c r="AK31">
        <v>53.424900000000001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51.03</v>
      </c>
      <c r="AR31">
        <v>34.223999999999997</v>
      </c>
      <c r="AS31">
        <v>29.5944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2982.4953160000005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69.938400000000001</v>
      </c>
      <c r="H32">
        <v>0</v>
      </c>
      <c r="I32">
        <v>0</v>
      </c>
      <c r="J32">
        <v>89.872</v>
      </c>
      <c r="K32">
        <v>339.75030199999998</v>
      </c>
      <c r="L32">
        <v>652.65250000000003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385.875</v>
      </c>
      <c r="V32">
        <v>15.012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43.040399999999998</v>
      </c>
      <c r="AH32">
        <v>116.9545</v>
      </c>
      <c r="AI32">
        <v>0</v>
      </c>
      <c r="AJ32">
        <v>0</v>
      </c>
      <c r="AK32">
        <v>53.424900000000001</v>
      </c>
      <c r="AL32">
        <v>55.776000000000003</v>
      </c>
      <c r="AM32">
        <v>15.804048</v>
      </c>
      <c r="AN32">
        <v>0.66954999999999998</v>
      </c>
      <c r="AO32">
        <v>0</v>
      </c>
      <c r="AP32">
        <v>0</v>
      </c>
      <c r="AQ32">
        <v>51.03</v>
      </c>
      <c r="AR32">
        <v>34.223999999999997</v>
      </c>
      <c r="AS32">
        <v>29.5944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2980.6883160000007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69.938400000000001</v>
      </c>
      <c r="H33">
        <v>0</v>
      </c>
      <c r="I33">
        <v>0</v>
      </c>
      <c r="J33">
        <v>89.872</v>
      </c>
      <c r="K33">
        <v>339.75030199999998</v>
      </c>
      <c r="L33">
        <v>652.65250000000003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385.875</v>
      </c>
      <c r="V33">
        <v>15.012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43.040399999999998</v>
      </c>
      <c r="AH33">
        <v>93.563599999999994</v>
      </c>
      <c r="AI33">
        <v>0</v>
      </c>
      <c r="AJ33">
        <v>0</v>
      </c>
      <c r="AK33">
        <v>53.424900000000001</v>
      </c>
      <c r="AL33">
        <v>55.776000000000003</v>
      </c>
      <c r="AM33">
        <v>15.804048</v>
      </c>
      <c r="AN33">
        <v>0.66954999999999998</v>
      </c>
      <c r="AO33">
        <v>0</v>
      </c>
      <c r="AP33">
        <v>0</v>
      </c>
      <c r="AQ33">
        <v>51.03</v>
      </c>
      <c r="AR33">
        <v>39.744</v>
      </c>
      <c r="AS33">
        <v>29.5944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2962.8174160000008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69.938400000000001</v>
      </c>
      <c r="H34">
        <v>0</v>
      </c>
      <c r="I34">
        <v>0</v>
      </c>
      <c r="J34">
        <v>89.872</v>
      </c>
      <c r="K34">
        <v>339.75030199999998</v>
      </c>
      <c r="L34">
        <v>652.65250000000003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385.875</v>
      </c>
      <c r="V34">
        <v>15.012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32.957704</v>
      </c>
      <c r="AF34">
        <v>16.762</v>
      </c>
      <c r="AG34">
        <v>43.040399999999998</v>
      </c>
      <c r="AH34">
        <v>60.607999999999997</v>
      </c>
      <c r="AI34">
        <v>0</v>
      </c>
      <c r="AJ34">
        <v>0</v>
      </c>
      <c r="AK34">
        <v>53.424900000000001</v>
      </c>
      <c r="AL34">
        <v>55.776000000000003</v>
      </c>
      <c r="AM34">
        <v>15.804048</v>
      </c>
      <c r="AN34">
        <v>0.66954999999999998</v>
      </c>
      <c r="AO34">
        <v>0</v>
      </c>
      <c r="AP34">
        <v>0</v>
      </c>
      <c r="AQ34">
        <v>51.03</v>
      </c>
      <c r="AR34">
        <v>39.744</v>
      </c>
      <c r="AS34">
        <v>29.5944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2873.5092120000008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69.938400000000001</v>
      </c>
      <c r="H35">
        <v>0</v>
      </c>
      <c r="I35">
        <v>0</v>
      </c>
      <c r="J35">
        <v>89.872</v>
      </c>
      <c r="K35">
        <v>339.75030199999998</v>
      </c>
      <c r="L35">
        <v>652.65250000000003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385.875</v>
      </c>
      <c r="V35">
        <v>15.012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26.34008</v>
      </c>
      <c r="AC35">
        <v>9.6778399999999998</v>
      </c>
      <c r="AD35">
        <v>7.9312839999999998</v>
      </c>
      <c r="AE35">
        <v>32.957704</v>
      </c>
      <c r="AF35">
        <v>8.3810000000000002</v>
      </c>
      <c r="AG35">
        <v>43.040399999999998</v>
      </c>
      <c r="AH35">
        <v>57.956400000000002</v>
      </c>
      <c r="AI35">
        <v>0</v>
      </c>
      <c r="AJ35">
        <v>0</v>
      </c>
      <c r="AK35">
        <v>53.424900000000001</v>
      </c>
      <c r="AL35">
        <v>55.776000000000003</v>
      </c>
      <c r="AM35">
        <v>15.804048</v>
      </c>
      <c r="AN35">
        <v>0.66954999999999998</v>
      </c>
      <c r="AO35">
        <v>0</v>
      </c>
      <c r="AP35">
        <v>0</v>
      </c>
      <c r="AQ35">
        <v>38.115000000000002</v>
      </c>
      <c r="AR35">
        <v>34.223999999999997</v>
      </c>
      <c r="AS35">
        <v>29.5944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2806.0614239999995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69.938400000000001</v>
      </c>
      <c r="H36">
        <v>0</v>
      </c>
      <c r="I36">
        <v>0</v>
      </c>
      <c r="J36">
        <v>89.872</v>
      </c>
      <c r="K36">
        <v>339.75030199999998</v>
      </c>
      <c r="L36">
        <v>652.65250000000003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385.875</v>
      </c>
      <c r="V36">
        <v>15.012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26.34008</v>
      </c>
      <c r="AC36">
        <v>9.6778399999999998</v>
      </c>
      <c r="AD36">
        <v>0</v>
      </c>
      <c r="AE36">
        <v>32.957704</v>
      </c>
      <c r="AF36">
        <v>8.3810000000000002</v>
      </c>
      <c r="AG36">
        <v>43.040399999999998</v>
      </c>
      <c r="AH36">
        <v>56.82</v>
      </c>
      <c r="AI36">
        <v>0</v>
      </c>
      <c r="AJ36">
        <v>0</v>
      </c>
      <c r="AK36">
        <v>53.424900000000001</v>
      </c>
      <c r="AL36">
        <v>55.776000000000003</v>
      </c>
      <c r="AM36">
        <v>15.804048</v>
      </c>
      <c r="AN36">
        <v>0.66954999999999998</v>
      </c>
      <c r="AO36">
        <v>0</v>
      </c>
      <c r="AP36">
        <v>0</v>
      </c>
      <c r="AQ36">
        <v>37.799999999999997</v>
      </c>
      <c r="AR36">
        <v>34.223999999999997</v>
      </c>
      <c r="AS36">
        <v>29.5944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2782.6293800000003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69.938400000000001</v>
      </c>
      <c r="H37">
        <v>0</v>
      </c>
      <c r="I37">
        <v>0</v>
      </c>
      <c r="J37">
        <v>89.872</v>
      </c>
      <c r="K37">
        <v>339.75030199999998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385.875</v>
      </c>
      <c r="V37">
        <v>15.012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13.17004</v>
      </c>
      <c r="AC37">
        <v>0</v>
      </c>
      <c r="AD37">
        <v>0</v>
      </c>
      <c r="AE37">
        <v>32.957704</v>
      </c>
      <c r="AF37">
        <v>8.3810000000000002</v>
      </c>
      <c r="AG37">
        <v>43.040399999999998</v>
      </c>
      <c r="AH37">
        <v>37.880000000000003</v>
      </c>
      <c r="AI37">
        <v>0</v>
      </c>
      <c r="AJ37">
        <v>0</v>
      </c>
      <c r="AK37">
        <v>53.424900000000001</v>
      </c>
      <c r="AL37">
        <v>55.776000000000003</v>
      </c>
      <c r="AM37">
        <v>15.804048</v>
      </c>
      <c r="AN37">
        <v>0.66954999999999998</v>
      </c>
      <c r="AO37">
        <v>0</v>
      </c>
      <c r="AP37">
        <v>0</v>
      </c>
      <c r="AQ37">
        <v>25.577999999999999</v>
      </c>
      <c r="AR37">
        <v>34.223999999999997</v>
      </c>
      <c r="AS37">
        <v>29.5944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2729.1195000000002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69.938400000000001</v>
      </c>
      <c r="H38">
        <v>0</v>
      </c>
      <c r="I38">
        <v>0</v>
      </c>
      <c r="J38">
        <v>89.872</v>
      </c>
      <c r="K38">
        <v>339.75030199999998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385.875</v>
      </c>
      <c r="V38">
        <v>15.012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32.957704</v>
      </c>
      <c r="AF38">
        <v>8.3810000000000002</v>
      </c>
      <c r="AG38">
        <v>43.040399999999998</v>
      </c>
      <c r="AH38">
        <v>18.940000000000001</v>
      </c>
      <c r="AI38">
        <v>0</v>
      </c>
      <c r="AJ38">
        <v>0</v>
      </c>
      <c r="AK38">
        <v>53.424900000000001</v>
      </c>
      <c r="AL38">
        <v>53.451999999999998</v>
      </c>
      <c r="AM38">
        <v>15.804048</v>
      </c>
      <c r="AN38">
        <v>0.66954999999999998</v>
      </c>
      <c r="AO38">
        <v>0</v>
      </c>
      <c r="AP38">
        <v>0</v>
      </c>
      <c r="AQ38">
        <v>25.577999999999999</v>
      </c>
      <c r="AR38">
        <v>34.223999999999997</v>
      </c>
      <c r="AS38">
        <v>29.5944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2707.8555000000001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69.938400000000001</v>
      </c>
      <c r="H39">
        <v>0</v>
      </c>
      <c r="I39">
        <v>0</v>
      </c>
      <c r="J39">
        <v>89.872</v>
      </c>
      <c r="K39">
        <v>339.75030199999998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385.875</v>
      </c>
      <c r="V39">
        <v>15.012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43.040399999999998</v>
      </c>
      <c r="AH39">
        <v>18.940000000000001</v>
      </c>
      <c r="AI39">
        <v>0</v>
      </c>
      <c r="AJ39">
        <v>0</v>
      </c>
      <c r="AK39">
        <v>53.424900000000001</v>
      </c>
      <c r="AL39">
        <v>53.451999999999998</v>
      </c>
      <c r="AM39">
        <v>15.804048</v>
      </c>
      <c r="AN39">
        <v>0.66954999999999998</v>
      </c>
      <c r="AO39">
        <v>0</v>
      </c>
      <c r="AP39">
        <v>0</v>
      </c>
      <c r="AQ39">
        <v>12.789</v>
      </c>
      <c r="AR39">
        <v>34.223999999999997</v>
      </c>
      <c r="AS39">
        <v>29.5944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2678.5876480000011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69.938400000000001</v>
      </c>
      <c r="H40">
        <v>0</v>
      </c>
      <c r="I40">
        <v>0</v>
      </c>
      <c r="J40">
        <v>89.872</v>
      </c>
      <c r="K40">
        <v>339.75030199999998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385.875</v>
      </c>
      <c r="V40">
        <v>15.012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43.040399999999998</v>
      </c>
      <c r="AH40">
        <v>0</v>
      </c>
      <c r="AI40">
        <v>0</v>
      </c>
      <c r="AJ40">
        <v>0</v>
      </c>
      <c r="AK40">
        <v>53.424900000000001</v>
      </c>
      <c r="AL40">
        <v>53.451999999999998</v>
      </c>
      <c r="AM40">
        <v>15.804048</v>
      </c>
      <c r="AN40">
        <v>0.66954999999999998</v>
      </c>
      <c r="AO40">
        <v>0</v>
      </c>
      <c r="AP40">
        <v>0</v>
      </c>
      <c r="AQ40">
        <v>12.789</v>
      </c>
      <c r="AR40">
        <v>34.223999999999997</v>
      </c>
      <c r="AS40">
        <v>29.5944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2659.6476480000006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69.938400000000001</v>
      </c>
      <c r="H41">
        <v>0</v>
      </c>
      <c r="I41">
        <v>0</v>
      </c>
      <c r="J41">
        <v>89.872</v>
      </c>
      <c r="K41">
        <v>339.75030199999998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385.875</v>
      </c>
      <c r="V41">
        <v>15.012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13.17004</v>
      </c>
      <c r="AC41">
        <v>0</v>
      </c>
      <c r="AD41">
        <v>0</v>
      </c>
      <c r="AE41">
        <v>16.478852</v>
      </c>
      <c r="AF41">
        <v>8.3810000000000002</v>
      </c>
      <c r="AG41">
        <v>43.040399999999998</v>
      </c>
      <c r="AH41">
        <v>0</v>
      </c>
      <c r="AI41">
        <v>0</v>
      </c>
      <c r="AJ41">
        <v>0</v>
      </c>
      <c r="AK41">
        <v>53.424900000000001</v>
      </c>
      <c r="AL41">
        <v>53.451999999999998</v>
      </c>
      <c r="AM41">
        <v>15.804048</v>
      </c>
      <c r="AN41">
        <v>0.66954999999999998</v>
      </c>
      <c r="AO41">
        <v>0</v>
      </c>
      <c r="AP41">
        <v>0</v>
      </c>
      <c r="AQ41">
        <v>12.789</v>
      </c>
      <c r="AR41">
        <v>34.223999999999997</v>
      </c>
      <c r="AS41">
        <v>31.897382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2661.9506300000007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69.938400000000001</v>
      </c>
      <c r="H42">
        <v>0</v>
      </c>
      <c r="I42">
        <v>0</v>
      </c>
      <c r="J42">
        <v>89.872</v>
      </c>
      <c r="K42">
        <v>339.75030199999998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385.875</v>
      </c>
      <c r="V42">
        <v>15.012</v>
      </c>
      <c r="W42">
        <v>46.399079999999998</v>
      </c>
      <c r="X42">
        <v>147.515625</v>
      </c>
      <c r="Y42">
        <v>0</v>
      </c>
      <c r="Z42">
        <v>6.5208000000000004</v>
      </c>
      <c r="AA42">
        <v>14.04936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43.040399999999998</v>
      </c>
      <c r="AH42">
        <v>0</v>
      </c>
      <c r="AI42">
        <v>0</v>
      </c>
      <c r="AJ42">
        <v>0</v>
      </c>
      <c r="AK42">
        <v>53.424900000000001</v>
      </c>
      <c r="AL42">
        <v>53.451999999999998</v>
      </c>
      <c r="AM42">
        <v>15.804048</v>
      </c>
      <c r="AN42">
        <v>0.66954999999999998</v>
      </c>
      <c r="AO42">
        <v>0</v>
      </c>
      <c r="AP42">
        <v>0</v>
      </c>
      <c r="AQ42">
        <v>12.789</v>
      </c>
      <c r="AR42">
        <v>34.223999999999997</v>
      </c>
      <c r="AS42">
        <v>31.897382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2661.9506300000007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69.938400000000001</v>
      </c>
      <c r="H43">
        <v>0</v>
      </c>
      <c r="I43">
        <v>0</v>
      </c>
      <c r="J43">
        <v>89.872</v>
      </c>
      <c r="K43">
        <v>339.75030199999998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385.875</v>
      </c>
      <c r="V43">
        <v>15.012</v>
      </c>
      <c r="W43">
        <v>46.399079999999998</v>
      </c>
      <c r="X43">
        <v>147.515625</v>
      </c>
      <c r="Y43">
        <v>0</v>
      </c>
      <c r="Z43">
        <v>6.5208000000000004</v>
      </c>
      <c r="AA43">
        <v>14.04936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43.040399999999998</v>
      </c>
      <c r="AH43">
        <v>0</v>
      </c>
      <c r="AI43">
        <v>0</v>
      </c>
      <c r="AJ43">
        <v>0</v>
      </c>
      <c r="AK43">
        <v>53.424900000000001</v>
      </c>
      <c r="AL43">
        <v>53.451999999999998</v>
      </c>
      <c r="AM43">
        <v>15.804048</v>
      </c>
      <c r="AN43">
        <v>0.66954999999999998</v>
      </c>
      <c r="AO43">
        <v>0</v>
      </c>
      <c r="AP43">
        <v>0</v>
      </c>
      <c r="AQ43">
        <v>0</v>
      </c>
      <c r="AR43">
        <v>34.223999999999997</v>
      </c>
      <c r="AS43">
        <v>31.897382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2635.9915900000005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69.938400000000001</v>
      </c>
      <c r="H44">
        <v>0</v>
      </c>
      <c r="I44">
        <v>0</v>
      </c>
      <c r="J44">
        <v>89.872</v>
      </c>
      <c r="K44">
        <v>339.75030199999998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385.875</v>
      </c>
      <c r="V44">
        <v>15.012</v>
      </c>
      <c r="W44">
        <v>46.399079999999998</v>
      </c>
      <c r="X44">
        <v>147.515625</v>
      </c>
      <c r="Y44">
        <v>0</v>
      </c>
      <c r="Z44">
        <v>6.5208000000000004</v>
      </c>
      <c r="AA44">
        <v>14.04936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43.040399999999998</v>
      </c>
      <c r="AH44">
        <v>0</v>
      </c>
      <c r="AI44">
        <v>0</v>
      </c>
      <c r="AJ44">
        <v>0</v>
      </c>
      <c r="AK44">
        <v>53.424900000000001</v>
      </c>
      <c r="AL44">
        <v>53.451999999999998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34.223999999999997</v>
      </c>
      <c r="AS44">
        <v>31.897382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2635.9915900000005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69.938400000000001</v>
      </c>
      <c r="H45">
        <v>0</v>
      </c>
      <c r="I45">
        <v>0</v>
      </c>
      <c r="J45">
        <v>89.872</v>
      </c>
      <c r="K45">
        <v>339.75030199999998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385.875</v>
      </c>
      <c r="V45">
        <v>16.818999999999999</v>
      </c>
      <c r="W45">
        <v>46.399079999999998</v>
      </c>
      <c r="X45">
        <v>147.515625</v>
      </c>
      <c r="Y45">
        <v>0</v>
      </c>
      <c r="Z45">
        <v>6.5208000000000004</v>
      </c>
      <c r="AA45">
        <v>14.04936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43.040399999999998</v>
      </c>
      <c r="AH45">
        <v>0</v>
      </c>
      <c r="AI45">
        <v>0</v>
      </c>
      <c r="AJ45">
        <v>0</v>
      </c>
      <c r="AK45">
        <v>53.424900000000001</v>
      </c>
      <c r="AL45">
        <v>53.451999999999998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34.223999999999997</v>
      </c>
      <c r="AS45">
        <v>31.897382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2637.7985900000003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69.938400000000001</v>
      </c>
      <c r="H46">
        <v>0</v>
      </c>
      <c r="I46">
        <v>0</v>
      </c>
      <c r="J46">
        <v>89.872</v>
      </c>
      <c r="K46">
        <v>339.75030199999998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385.875</v>
      </c>
      <c r="V46">
        <v>18.765000000000001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43.040399999999998</v>
      </c>
      <c r="AH46">
        <v>0</v>
      </c>
      <c r="AI46">
        <v>0</v>
      </c>
      <c r="AJ46">
        <v>0</v>
      </c>
      <c r="AK46">
        <v>53.424900000000001</v>
      </c>
      <c r="AL46">
        <v>53.451999999999998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34.223999999999997</v>
      </c>
      <c r="AS46">
        <v>31.897382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2625.6952300000003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69.938400000000001</v>
      </c>
      <c r="H47">
        <v>0</v>
      </c>
      <c r="I47">
        <v>0</v>
      </c>
      <c r="J47">
        <v>89.872</v>
      </c>
      <c r="K47">
        <v>339.75030199999998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385.875</v>
      </c>
      <c r="V47">
        <v>18.765000000000001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43.040399999999998</v>
      </c>
      <c r="AH47">
        <v>0</v>
      </c>
      <c r="AI47">
        <v>0</v>
      </c>
      <c r="AJ47">
        <v>0</v>
      </c>
      <c r="AK47">
        <v>53.424900000000001</v>
      </c>
      <c r="AL47">
        <v>53.451999999999998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34.223999999999997</v>
      </c>
      <c r="AS47">
        <v>31.897382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2609.2163780000001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69.938400000000001</v>
      </c>
      <c r="H48">
        <v>0</v>
      </c>
      <c r="I48">
        <v>0</v>
      </c>
      <c r="J48">
        <v>89.872</v>
      </c>
      <c r="K48">
        <v>339.75030199999998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385.875</v>
      </c>
      <c r="V48">
        <v>18.765000000000001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43.040399999999998</v>
      </c>
      <c r="AH48">
        <v>0</v>
      </c>
      <c r="AI48">
        <v>0</v>
      </c>
      <c r="AJ48">
        <v>0</v>
      </c>
      <c r="AK48">
        <v>53.424900000000001</v>
      </c>
      <c r="AL48">
        <v>53.451999999999998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34.223999999999997</v>
      </c>
      <c r="AS48">
        <v>31.897382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2609.2163780000001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69.938400000000001</v>
      </c>
      <c r="H49">
        <v>0</v>
      </c>
      <c r="I49">
        <v>0</v>
      </c>
      <c r="J49">
        <v>89.872</v>
      </c>
      <c r="K49">
        <v>339.75030199999998</v>
      </c>
      <c r="L49">
        <v>653.15250000000003</v>
      </c>
      <c r="M49">
        <v>92</v>
      </c>
      <c r="N49">
        <v>118.125</v>
      </c>
      <c r="O49">
        <v>96.294300000000007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385.875</v>
      </c>
      <c r="V49">
        <v>18.765000000000001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43.040399999999998</v>
      </c>
      <c r="AH49">
        <v>0</v>
      </c>
      <c r="AI49">
        <v>0</v>
      </c>
      <c r="AJ49">
        <v>0</v>
      </c>
      <c r="AK49">
        <v>53.424900000000001</v>
      </c>
      <c r="AL49">
        <v>53.451999999999998</v>
      </c>
      <c r="AM49">
        <v>15.804048</v>
      </c>
      <c r="AN49">
        <v>0.66954999999999998</v>
      </c>
      <c r="AO49">
        <v>0</v>
      </c>
      <c r="AP49">
        <v>6.4050000000000002</v>
      </c>
      <c r="AQ49">
        <v>0</v>
      </c>
      <c r="AR49">
        <v>34.223999999999997</v>
      </c>
      <c r="AS49">
        <v>31.897382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2594.7708530000004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69.938400000000001</v>
      </c>
      <c r="H50">
        <v>0</v>
      </c>
      <c r="I50">
        <v>0</v>
      </c>
      <c r="J50">
        <v>89.872</v>
      </c>
      <c r="K50">
        <v>339.75030199999998</v>
      </c>
      <c r="L50">
        <v>653.15250000000003</v>
      </c>
      <c r="M50">
        <v>92</v>
      </c>
      <c r="N50">
        <v>118.125</v>
      </c>
      <c r="O50">
        <v>96.294300000000007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385.875</v>
      </c>
      <c r="V50">
        <v>18.765000000000001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43.040399999999998</v>
      </c>
      <c r="AH50">
        <v>0</v>
      </c>
      <c r="AI50">
        <v>0</v>
      </c>
      <c r="AJ50">
        <v>0</v>
      </c>
      <c r="AK50">
        <v>53.424900000000001</v>
      </c>
      <c r="AL50">
        <v>53.451999999999998</v>
      </c>
      <c r="AM50">
        <v>15.804048</v>
      </c>
      <c r="AN50">
        <v>0.66954999999999998</v>
      </c>
      <c r="AO50">
        <v>0</v>
      </c>
      <c r="AP50">
        <v>6.4050000000000002</v>
      </c>
      <c r="AQ50">
        <v>0</v>
      </c>
      <c r="AR50">
        <v>34.223999999999997</v>
      </c>
      <c r="AS50">
        <v>31.897382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2594.7708530000004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69.938400000000001</v>
      </c>
      <c r="H51">
        <v>0</v>
      </c>
      <c r="I51">
        <v>0</v>
      </c>
      <c r="J51">
        <v>89.872</v>
      </c>
      <c r="K51">
        <v>339.75030199999998</v>
      </c>
      <c r="L51">
        <v>653.15250000000003</v>
      </c>
      <c r="M51">
        <v>92</v>
      </c>
      <c r="N51">
        <v>118.125</v>
      </c>
      <c r="O51">
        <v>96.294300000000007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385.875</v>
      </c>
      <c r="V51">
        <v>18.765000000000001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43.040399999999998</v>
      </c>
      <c r="AH51">
        <v>0</v>
      </c>
      <c r="AI51">
        <v>0</v>
      </c>
      <c r="AJ51">
        <v>0</v>
      </c>
      <c r="AK51">
        <v>53.424900000000001</v>
      </c>
      <c r="AL51">
        <v>53.451999999999998</v>
      </c>
      <c r="AM51">
        <v>15.804048</v>
      </c>
      <c r="AN51">
        <v>0.66954999999999998</v>
      </c>
      <c r="AO51">
        <v>0</v>
      </c>
      <c r="AP51">
        <v>6.4050000000000002</v>
      </c>
      <c r="AQ51">
        <v>0</v>
      </c>
      <c r="AR51">
        <v>34.223999999999997</v>
      </c>
      <c r="AS51">
        <v>31.897382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2594.7708530000004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69.938400000000001</v>
      </c>
      <c r="H52">
        <v>0</v>
      </c>
      <c r="I52">
        <v>0</v>
      </c>
      <c r="J52">
        <v>89.872</v>
      </c>
      <c r="K52">
        <v>339.75030199999998</v>
      </c>
      <c r="L52">
        <v>653.15250000000003</v>
      </c>
      <c r="M52">
        <v>92</v>
      </c>
      <c r="N52">
        <v>118.125</v>
      </c>
      <c r="O52">
        <v>96.294300000000007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385.875</v>
      </c>
      <c r="V52">
        <v>18.765000000000001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43.040399999999998</v>
      </c>
      <c r="AH52">
        <v>0</v>
      </c>
      <c r="AI52">
        <v>0</v>
      </c>
      <c r="AJ52">
        <v>0</v>
      </c>
      <c r="AK52">
        <v>53.424900000000001</v>
      </c>
      <c r="AL52">
        <v>53.451999999999998</v>
      </c>
      <c r="AM52">
        <v>15.804048</v>
      </c>
      <c r="AN52">
        <v>0.66954999999999998</v>
      </c>
      <c r="AO52">
        <v>0</v>
      </c>
      <c r="AP52">
        <v>6.4050000000000002</v>
      </c>
      <c r="AQ52">
        <v>0</v>
      </c>
      <c r="AR52">
        <v>34.223999999999997</v>
      </c>
      <c r="AS52">
        <v>31.897382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2594.7708530000004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69.938400000000001</v>
      </c>
      <c r="H53">
        <v>0</v>
      </c>
      <c r="I53">
        <v>0</v>
      </c>
      <c r="J53">
        <v>89.872</v>
      </c>
      <c r="K53">
        <v>339.75030199999998</v>
      </c>
      <c r="L53">
        <v>653.15250000000003</v>
      </c>
      <c r="M53">
        <v>92</v>
      </c>
      <c r="N53">
        <v>118.125</v>
      </c>
      <c r="O53">
        <v>96.294300000000007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385.875</v>
      </c>
      <c r="V53">
        <v>18.765000000000001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43.040399999999998</v>
      </c>
      <c r="AH53">
        <v>0</v>
      </c>
      <c r="AI53">
        <v>0</v>
      </c>
      <c r="AJ53">
        <v>0</v>
      </c>
      <c r="AK53">
        <v>53.424900000000001</v>
      </c>
      <c r="AL53">
        <v>53.451999999999998</v>
      </c>
      <c r="AM53">
        <v>15.804048</v>
      </c>
      <c r="AN53">
        <v>0.66954999999999998</v>
      </c>
      <c r="AO53">
        <v>0</v>
      </c>
      <c r="AP53">
        <v>6.4050000000000002</v>
      </c>
      <c r="AQ53">
        <v>0</v>
      </c>
      <c r="AR53">
        <v>34.223999999999997</v>
      </c>
      <c r="AS53">
        <v>26.904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2589.7774710000003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69.938400000000001</v>
      </c>
      <c r="H54">
        <v>0</v>
      </c>
      <c r="I54">
        <v>0</v>
      </c>
      <c r="J54">
        <v>89.872</v>
      </c>
      <c r="K54">
        <v>339.75030199999998</v>
      </c>
      <c r="L54">
        <v>653.15250000000003</v>
      </c>
      <c r="M54">
        <v>92</v>
      </c>
      <c r="N54">
        <v>118.125</v>
      </c>
      <c r="O54">
        <v>96.294300000000007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385.875</v>
      </c>
      <c r="V54">
        <v>18.765000000000001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43.040399999999998</v>
      </c>
      <c r="AH54">
        <v>0</v>
      </c>
      <c r="AI54">
        <v>0</v>
      </c>
      <c r="AJ54">
        <v>0</v>
      </c>
      <c r="AK54">
        <v>53.424900000000001</v>
      </c>
      <c r="AL54">
        <v>53.451999999999998</v>
      </c>
      <c r="AM54">
        <v>15.804048</v>
      </c>
      <c r="AN54">
        <v>0.66954999999999998</v>
      </c>
      <c r="AO54">
        <v>0</v>
      </c>
      <c r="AP54">
        <v>6.4050000000000002</v>
      </c>
      <c r="AQ54">
        <v>0</v>
      </c>
      <c r="AR54">
        <v>34.223999999999997</v>
      </c>
      <c r="AS54">
        <v>26.904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2589.7774710000003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69.938400000000001</v>
      </c>
      <c r="H55">
        <v>0</v>
      </c>
      <c r="I55">
        <v>0</v>
      </c>
      <c r="J55">
        <v>89.872</v>
      </c>
      <c r="K55">
        <v>339.75030199999998</v>
      </c>
      <c r="L55">
        <v>653.15250000000003</v>
      </c>
      <c r="M55">
        <v>92</v>
      </c>
      <c r="N55">
        <v>118.125</v>
      </c>
      <c r="O55">
        <v>96.294300000000007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385.875</v>
      </c>
      <c r="V55">
        <v>18.765000000000001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43.040399999999998</v>
      </c>
      <c r="AH55">
        <v>0</v>
      </c>
      <c r="AI55">
        <v>0</v>
      </c>
      <c r="AJ55">
        <v>0</v>
      </c>
      <c r="AK55">
        <v>53.424900000000001</v>
      </c>
      <c r="AL55">
        <v>53.451999999999998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34.223999999999997</v>
      </c>
      <c r="AS55">
        <v>26.904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2583.3724710000001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69.938400000000001</v>
      </c>
      <c r="H56">
        <v>0</v>
      </c>
      <c r="I56">
        <v>0</v>
      </c>
      <c r="J56">
        <v>89.872</v>
      </c>
      <c r="K56">
        <v>339.75030199999998</v>
      </c>
      <c r="L56">
        <v>653.15250000000003</v>
      </c>
      <c r="M56">
        <v>92</v>
      </c>
      <c r="N56">
        <v>118.125</v>
      </c>
      <c r="O56">
        <v>96.294300000000007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385.875</v>
      </c>
      <c r="V56">
        <v>18.765000000000001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43.040399999999998</v>
      </c>
      <c r="AH56">
        <v>0</v>
      </c>
      <c r="AI56">
        <v>0</v>
      </c>
      <c r="AJ56">
        <v>0</v>
      </c>
      <c r="AK56">
        <v>53.424900000000001</v>
      </c>
      <c r="AL56">
        <v>53.451999999999998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34.223999999999997</v>
      </c>
      <c r="AS56">
        <v>26.904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2583.3724710000001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69.938400000000001</v>
      </c>
      <c r="H57">
        <v>0</v>
      </c>
      <c r="I57">
        <v>0</v>
      </c>
      <c r="J57">
        <v>89.872</v>
      </c>
      <c r="K57">
        <v>339.75030199999998</v>
      </c>
      <c r="L57">
        <v>653.15250000000003</v>
      </c>
      <c r="M57">
        <v>92</v>
      </c>
      <c r="N57">
        <v>118.125</v>
      </c>
      <c r="O57">
        <v>96.294300000000007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385.875</v>
      </c>
      <c r="V57">
        <v>18.765000000000001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43.040399999999998</v>
      </c>
      <c r="AH57">
        <v>0</v>
      </c>
      <c r="AI57">
        <v>0</v>
      </c>
      <c r="AJ57">
        <v>0</v>
      </c>
      <c r="AK57">
        <v>53.424900000000001</v>
      </c>
      <c r="AL57">
        <v>53.451999999999998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34.223999999999997</v>
      </c>
      <c r="AS57">
        <v>26.904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2583.3724710000001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69.938400000000001</v>
      </c>
      <c r="H58">
        <v>0</v>
      </c>
      <c r="I58">
        <v>0</v>
      </c>
      <c r="J58">
        <v>89.872</v>
      </c>
      <c r="K58">
        <v>339.75030199999998</v>
      </c>
      <c r="L58">
        <v>653.15250000000003</v>
      </c>
      <c r="M58">
        <v>92</v>
      </c>
      <c r="N58">
        <v>118.125</v>
      </c>
      <c r="O58">
        <v>96.294300000000007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385.875</v>
      </c>
      <c r="V58">
        <v>18.765000000000001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43.040399999999998</v>
      </c>
      <c r="AH58">
        <v>0</v>
      </c>
      <c r="AI58">
        <v>0</v>
      </c>
      <c r="AJ58">
        <v>0</v>
      </c>
      <c r="AK58">
        <v>53.424900000000001</v>
      </c>
      <c r="AL58">
        <v>53.451999999999998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34.223999999999997</v>
      </c>
      <c r="AS58">
        <v>26.904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2583.3724710000001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69.938400000000001</v>
      </c>
      <c r="H59">
        <v>0</v>
      </c>
      <c r="I59">
        <v>0</v>
      </c>
      <c r="J59">
        <v>89.872</v>
      </c>
      <c r="K59">
        <v>339.75030199999998</v>
      </c>
      <c r="L59">
        <v>653.15250000000003</v>
      </c>
      <c r="M59">
        <v>92</v>
      </c>
      <c r="N59">
        <v>118.125</v>
      </c>
      <c r="O59">
        <v>96.294300000000007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385.875</v>
      </c>
      <c r="V59">
        <v>18.765000000000001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43.040399999999998</v>
      </c>
      <c r="AH59">
        <v>0</v>
      </c>
      <c r="AI59">
        <v>0</v>
      </c>
      <c r="AJ59">
        <v>0</v>
      </c>
      <c r="AK59">
        <v>53.424900000000001</v>
      </c>
      <c r="AL59">
        <v>53.451999999999998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34.223999999999997</v>
      </c>
      <c r="AS59">
        <v>31.897382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2581.845053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69.938400000000001</v>
      </c>
      <c r="H60">
        <v>0</v>
      </c>
      <c r="I60">
        <v>0</v>
      </c>
      <c r="J60">
        <v>89.872</v>
      </c>
      <c r="K60">
        <v>339.75030199999998</v>
      </c>
      <c r="L60">
        <v>653.15250000000003</v>
      </c>
      <c r="M60">
        <v>92</v>
      </c>
      <c r="N60">
        <v>118.125</v>
      </c>
      <c r="O60">
        <v>96.294300000000007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385.875</v>
      </c>
      <c r="V60">
        <v>18.765000000000001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43.040399999999998</v>
      </c>
      <c r="AH60">
        <v>0</v>
      </c>
      <c r="AI60">
        <v>0</v>
      </c>
      <c r="AJ60">
        <v>0</v>
      </c>
      <c r="AK60">
        <v>53.424900000000001</v>
      </c>
      <c r="AL60">
        <v>40.088999999999999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34.223999999999997</v>
      </c>
      <c r="AS60">
        <v>31.897382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2568.4820530000002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69.938400000000001</v>
      </c>
      <c r="H61">
        <v>0</v>
      </c>
      <c r="I61">
        <v>0</v>
      </c>
      <c r="J61">
        <v>89.872</v>
      </c>
      <c r="K61">
        <v>339.75030199999998</v>
      </c>
      <c r="L61">
        <v>653.15250000000003</v>
      </c>
      <c r="M61">
        <v>92</v>
      </c>
      <c r="N61">
        <v>118.125</v>
      </c>
      <c r="O61">
        <v>102.88979999999999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385.875</v>
      </c>
      <c r="V61">
        <v>18.765000000000001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43.040399999999998</v>
      </c>
      <c r="AH61">
        <v>0</v>
      </c>
      <c r="AI61">
        <v>0</v>
      </c>
      <c r="AJ61">
        <v>0</v>
      </c>
      <c r="AK61">
        <v>53.424900000000001</v>
      </c>
      <c r="AL61">
        <v>40.088999999999999</v>
      </c>
      <c r="AM61">
        <v>15.804048</v>
      </c>
      <c r="AN61">
        <v>0.66954999999999998</v>
      </c>
      <c r="AO61">
        <v>0</v>
      </c>
      <c r="AP61">
        <v>0</v>
      </c>
      <c r="AQ61">
        <v>0</v>
      </c>
      <c r="AR61">
        <v>34.223999999999997</v>
      </c>
      <c r="AS61">
        <v>31.897382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2575.0775529999996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69.938400000000001</v>
      </c>
      <c r="H62">
        <v>0</v>
      </c>
      <c r="I62">
        <v>0</v>
      </c>
      <c r="J62">
        <v>89.872</v>
      </c>
      <c r="K62">
        <v>339.75030199999998</v>
      </c>
      <c r="L62">
        <v>653.15250000000003</v>
      </c>
      <c r="M62">
        <v>92</v>
      </c>
      <c r="N62">
        <v>118.125</v>
      </c>
      <c r="O62">
        <v>109.4853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385.875</v>
      </c>
      <c r="V62">
        <v>18.765000000000001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43.040399999999998</v>
      </c>
      <c r="AH62">
        <v>0</v>
      </c>
      <c r="AI62">
        <v>0</v>
      </c>
      <c r="AJ62">
        <v>0</v>
      </c>
      <c r="AK62">
        <v>53.424900000000001</v>
      </c>
      <c r="AL62">
        <v>40.088999999999999</v>
      </c>
      <c r="AM62">
        <v>15.804048</v>
      </c>
      <c r="AN62">
        <v>0.66954999999999998</v>
      </c>
      <c r="AO62">
        <v>0</v>
      </c>
      <c r="AP62">
        <v>0</v>
      </c>
      <c r="AQ62">
        <v>12.789</v>
      </c>
      <c r="AR62">
        <v>34.223999999999997</v>
      </c>
      <c r="AS62">
        <v>31.897382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2594.4620530000002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69.938400000000001</v>
      </c>
      <c r="H63">
        <v>0</v>
      </c>
      <c r="I63">
        <v>0</v>
      </c>
      <c r="J63">
        <v>89.872</v>
      </c>
      <c r="K63">
        <v>339.75030199999998</v>
      </c>
      <c r="L63">
        <v>653.15250000000003</v>
      </c>
      <c r="M63">
        <v>92</v>
      </c>
      <c r="N63">
        <v>118.125</v>
      </c>
      <c r="O63">
        <v>116.0808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385.875</v>
      </c>
      <c r="V63">
        <v>18.765000000000001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43.040399999999998</v>
      </c>
      <c r="AH63">
        <v>0</v>
      </c>
      <c r="AI63">
        <v>0</v>
      </c>
      <c r="AJ63">
        <v>0</v>
      </c>
      <c r="AK63">
        <v>53.424900000000001</v>
      </c>
      <c r="AL63">
        <v>40.088999999999999</v>
      </c>
      <c r="AM63">
        <v>15.804048</v>
      </c>
      <c r="AN63">
        <v>0.66954999999999998</v>
      </c>
      <c r="AO63">
        <v>0</v>
      </c>
      <c r="AP63">
        <v>0</v>
      </c>
      <c r="AQ63">
        <v>25.2</v>
      </c>
      <c r="AR63">
        <v>34.223999999999997</v>
      </c>
      <c r="AS63">
        <v>31.897382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2613.4685529999997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69.938400000000001</v>
      </c>
      <c r="H64">
        <v>0</v>
      </c>
      <c r="I64">
        <v>0</v>
      </c>
      <c r="J64">
        <v>89.872</v>
      </c>
      <c r="K64">
        <v>339.75030199999998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385.875</v>
      </c>
      <c r="V64">
        <v>18.765000000000001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43.040399999999998</v>
      </c>
      <c r="AH64">
        <v>0</v>
      </c>
      <c r="AI64">
        <v>0</v>
      </c>
      <c r="AJ64">
        <v>0</v>
      </c>
      <c r="AK64">
        <v>53.424900000000001</v>
      </c>
      <c r="AL64">
        <v>40.088999999999999</v>
      </c>
      <c r="AM64">
        <v>15.804048</v>
      </c>
      <c r="AN64">
        <v>0.66954999999999998</v>
      </c>
      <c r="AO64">
        <v>0</v>
      </c>
      <c r="AP64">
        <v>0</v>
      </c>
      <c r="AQ64">
        <v>25.2</v>
      </c>
      <c r="AR64">
        <v>34.223999999999997</v>
      </c>
      <c r="AS64">
        <v>31.897382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2621.0533780000001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69.938400000000001</v>
      </c>
      <c r="H65">
        <v>0</v>
      </c>
      <c r="I65">
        <v>0</v>
      </c>
      <c r="J65">
        <v>89.872</v>
      </c>
      <c r="K65">
        <v>339.75030199999998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385.875</v>
      </c>
      <c r="V65">
        <v>18.765000000000001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43.040399999999998</v>
      </c>
      <c r="AH65">
        <v>0</v>
      </c>
      <c r="AI65">
        <v>0</v>
      </c>
      <c r="AJ65">
        <v>0</v>
      </c>
      <c r="AK65">
        <v>53.424900000000001</v>
      </c>
      <c r="AL65">
        <v>40.088999999999999</v>
      </c>
      <c r="AM65">
        <v>15.804048</v>
      </c>
      <c r="AN65">
        <v>0.66954999999999998</v>
      </c>
      <c r="AO65">
        <v>0</v>
      </c>
      <c r="AP65">
        <v>0</v>
      </c>
      <c r="AQ65">
        <v>25.2</v>
      </c>
      <c r="AR65">
        <v>34.223999999999997</v>
      </c>
      <c r="AS65">
        <v>32.553840000000001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2638.1886880000002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69.938400000000001</v>
      </c>
      <c r="H66">
        <v>0</v>
      </c>
      <c r="I66">
        <v>0</v>
      </c>
      <c r="J66">
        <v>89.872</v>
      </c>
      <c r="K66">
        <v>339.75030199999998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385.875</v>
      </c>
      <c r="V66">
        <v>18.765000000000001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43.040399999999998</v>
      </c>
      <c r="AH66">
        <v>0</v>
      </c>
      <c r="AI66">
        <v>0</v>
      </c>
      <c r="AJ66">
        <v>0</v>
      </c>
      <c r="AK66">
        <v>53.424900000000001</v>
      </c>
      <c r="AL66">
        <v>40.088999999999999</v>
      </c>
      <c r="AM66">
        <v>15.804048</v>
      </c>
      <c r="AN66">
        <v>0.66954999999999998</v>
      </c>
      <c r="AO66">
        <v>0</v>
      </c>
      <c r="AP66">
        <v>0</v>
      </c>
      <c r="AQ66">
        <v>25.2</v>
      </c>
      <c r="AR66">
        <v>34.223999999999997</v>
      </c>
      <c r="AS66">
        <v>32.553840000000001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2638.1886880000002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69.938400000000001</v>
      </c>
      <c r="H67">
        <v>0</v>
      </c>
      <c r="I67">
        <v>0</v>
      </c>
      <c r="J67">
        <v>89.872</v>
      </c>
      <c r="K67">
        <v>339.75030199999998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385.875</v>
      </c>
      <c r="V67">
        <v>18.765000000000001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43.040399999999998</v>
      </c>
      <c r="AH67">
        <v>18.940000000000001</v>
      </c>
      <c r="AI67">
        <v>0</v>
      </c>
      <c r="AJ67">
        <v>0</v>
      </c>
      <c r="AK67">
        <v>53.424900000000001</v>
      </c>
      <c r="AL67">
        <v>40.088999999999999</v>
      </c>
      <c r="AM67">
        <v>15.804048</v>
      </c>
      <c r="AN67">
        <v>0.66954999999999998</v>
      </c>
      <c r="AO67">
        <v>0</v>
      </c>
      <c r="AP67">
        <v>0</v>
      </c>
      <c r="AQ67">
        <v>25.2</v>
      </c>
      <c r="AR67">
        <v>35.328000000000003</v>
      </c>
      <c r="AS67">
        <v>32.553840000000001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2658.2326880000001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69.938400000000001</v>
      </c>
      <c r="H68">
        <v>0</v>
      </c>
      <c r="I68">
        <v>0</v>
      </c>
      <c r="J68">
        <v>89.872</v>
      </c>
      <c r="K68">
        <v>339.75030199999998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385.875</v>
      </c>
      <c r="V68">
        <v>18.765000000000001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43.040399999999998</v>
      </c>
      <c r="AH68">
        <v>18.940000000000001</v>
      </c>
      <c r="AI68">
        <v>0</v>
      </c>
      <c r="AJ68">
        <v>0</v>
      </c>
      <c r="AK68">
        <v>53.424900000000001</v>
      </c>
      <c r="AL68">
        <v>40.088999999999999</v>
      </c>
      <c r="AM68">
        <v>15.804048</v>
      </c>
      <c r="AN68">
        <v>0.66954999999999998</v>
      </c>
      <c r="AO68">
        <v>0</v>
      </c>
      <c r="AP68">
        <v>0</v>
      </c>
      <c r="AQ68">
        <v>25.2</v>
      </c>
      <c r="AR68">
        <v>35.328000000000003</v>
      </c>
      <c r="AS68">
        <v>32.553840000000001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2672.282048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69.938400000000001</v>
      </c>
      <c r="H69">
        <v>0</v>
      </c>
      <c r="I69">
        <v>0</v>
      </c>
      <c r="J69">
        <v>89.872</v>
      </c>
      <c r="K69">
        <v>339.75030199999998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387.5625</v>
      </c>
      <c r="V69">
        <v>18.765000000000001</v>
      </c>
      <c r="W69">
        <v>46.399079999999998</v>
      </c>
      <c r="X69">
        <v>147.515625</v>
      </c>
      <c r="Y69">
        <v>0</v>
      </c>
      <c r="Z69">
        <v>1.1000000000000001</v>
      </c>
      <c r="AA69">
        <v>14.04936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43.040399999999998</v>
      </c>
      <c r="AH69">
        <v>43.561999999999998</v>
      </c>
      <c r="AI69">
        <v>0</v>
      </c>
      <c r="AJ69">
        <v>0</v>
      </c>
      <c r="AK69">
        <v>53.424900000000001</v>
      </c>
      <c r="AL69">
        <v>40.088999999999999</v>
      </c>
      <c r="AM69">
        <v>15.804048</v>
      </c>
      <c r="AN69">
        <v>0.66954999999999998</v>
      </c>
      <c r="AO69">
        <v>0</v>
      </c>
      <c r="AP69">
        <v>0</v>
      </c>
      <c r="AQ69">
        <v>25.2</v>
      </c>
      <c r="AR69">
        <v>35.328000000000003</v>
      </c>
      <c r="AS69">
        <v>32.553840000000001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2693.170748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69.938400000000001</v>
      </c>
      <c r="H70">
        <v>0</v>
      </c>
      <c r="I70">
        <v>0</v>
      </c>
      <c r="J70">
        <v>89.872</v>
      </c>
      <c r="K70">
        <v>339.75030199999998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387.5625</v>
      </c>
      <c r="V70">
        <v>18.765000000000001</v>
      </c>
      <c r="W70">
        <v>46.399079999999998</v>
      </c>
      <c r="X70">
        <v>147.515625</v>
      </c>
      <c r="Y70">
        <v>0</v>
      </c>
      <c r="Z70">
        <v>1.1000000000000001</v>
      </c>
      <c r="AA70">
        <v>20.653759999999998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43.040399999999998</v>
      </c>
      <c r="AH70">
        <v>43.656700000000001</v>
      </c>
      <c r="AI70">
        <v>0</v>
      </c>
      <c r="AJ70">
        <v>0</v>
      </c>
      <c r="AK70">
        <v>53.424900000000001</v>
      </c>
      <c r="AL70">
        <v>40.088999999999999</v>
      </c>
      <c r="AM70">
        <v>15.804048</v>
      </c>
      <c r="AN70">
        <v>0.66954999999999998</v>
      </c>
      <c r="AO70">
        <v>0</v>
      </c>
      <c r="AP70">
        <v>0</v>
      </c>
      <c r="AQ70">
        <v>37.799999999999997</v>
      </c>
      <c r="AR70">
        <v>35.328000000000003</v>
      </c>
      <c r="AS70">
        <v>32.553840000000001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2712.4698480000006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69.938400000000001</v>
      </c>
      <c r="H71">
        <v>0</v>
      </c>
      <c r="I71">
        <v>0</v>
      </c>
      <c r="J71">
        <v>89.872</v>
      </c>
      <c r="K71">
        <v>339.75030199999998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387.5625</v>
      </c>
      <c r="V71">
        <v>18.765000000000001</v>
      </c>
      <c r="W71">
        <v>46.399079999999998</v>
      </c>
      <c r="X71">
        <v>147.515625</v>
      </c>
      <c r="Y71">
        <v>0</v>
      </c>
      <c r="Z71">
        <v>1.1000000000000001</v>
      </c>
      <c r="AA71">
        <v>28.09872</v>
      </c>
      <c r="AB71">
        <v>3.3325</v>
      </c>
      <c r="AC71">
        <v>0</v>
      </c>
      <c r="AD71">
        <v>0</v>
      </c>
      <c r="AE71">
        <v>16.478852</v>
      </c>
      <c r="AF71">
        <v>8.3810000000000002</v>
      </c>
      <c r="AG71">
        <v>43.040399999999998</v>
      </c>
      <c r="AH71">
        <v>70.172700000000006</v>
      </c>
      <c r="AI71">
        <v>0</v>
      </c>
      <c r="AJ71">
        <v>0</v>
      </c>
      <c r="AK71">
        <v>53.424900000000001</v>
      </c>
      <c r="AL71">
        <v>40.088999999999999</v>
      </c>
      <c r="AM71">
        <v>15.804048</v>
      </c>
      <c r="AN71">
        <v>0.66954999999999998</v>
      </c>
      <c r="AO71">
        <v>0</v>
      </c>
      <c r="AP71">
        <v>0</v>
      </c>
      <c r="AQ71">
        <v>37.799999999999997</v>
      </c>
      <c r="AR71">
        <v>35.328000000000003</v>
      </c>
      <c r="AS71">
        <v>32.553840000000001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2749.7633080000005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69.938400000000001</v>
      </c>
      <c r="H72">
        <v>0</v>
      </c>
      <c r="I72">
        <v>0</v>
      </c>
      <c r="J72">
        <v>89.872</v>
      </c>
      <c r="K72">
        <v>339.75030199999998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387.5625</v>
      </c>
      <c r="V72">
        <v>18.765000000000001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43.040399999999998</v>
      </c>
      <c r="AH72">
        <v>70.172700000000006</v>
      </c>
      <c r="AI72">
        <v>0</v>
      </c>
      <c r="AJ72">
        <v>0</v>
      </c>
      <c r="AK72">
        <v>53.424900000000001</v>
      </c>
      <c r="AL72">
        <v>40.088999999999999</v>
      </c>
      <c r="AM72">
        <v>15.804048</v>
      </c>
      <c r="AN72">
        <v>0.66954999999999998</v>
      </c>
      <c r="AO72">
        <v>0</v>
      </c>
      <c r="AP72">
        <v>0</v>
      </c>
      <c r="AQ72">
        <v>37.799999999999997</v>
      </c>
      <c r="AR72">
        <v>35.328000000000003</v>
      </c>
      <c r="AS72">
        <v>32.553840000000001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2769.2786880000003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69.938400000000001</v>
      </c>
      <c r="H73">
        <v>0</v>
      </c>
      <c r="I73">
        <v>0</v>
      </c>
      <c r="J73">
        <v>89.872</v>
      </c>
      <c r="K73">
        <v>339.75030199999998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387.5625</v>
      </c>
      <c r="V73">
        <v>18.765000000000001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15.996</v>
      </c>
      <c r="AC73">
        <v>9.6778399999999998</v>
      </c>
      <c r="AD73">
        <v>7.9260000000000002</v>
      </c>
      <c r="AE73">
        <v>16.478852</v>
      </c>
      <c r="AF73">
        <v>16.762</v>
      </c>
      <c r="AG73">
        <v>43.040399999999998</v>
      </c>
      <c r="AH73">
        <v>70.172700000000006</v>
      </c>
      <c r="AI73">
        <v>0</v>
      </c>
      <c r="AJ73">
        <v>0</v>
      </c>
      <c r="AK73">
        <v>53.424900000000001</v>
      </c>
      <c r="AL73">
        <v>25.564</v>
      </c>
      <c r="AM73">
        <v>15.804048</v>
      </c>
      <c r="AN73">
        <v>0.66954999999999998</v>
      </c>
      <c r="AO73">
        <v>0</v>
      </c>
      <c r="AP73">
        <v>0</v>
      </c>
      <c r="AQ73">
        <v>37.799999999999997</v>
      </c>
      <c r="AR73">
        <v>35.328000000000003</v>
      </c>
      <c r="AS73">
        <v>32.553840000000001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2793.7768080000005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69.938400000000001</v>
      </c>
      <c r="H74">
        <v>0</v>
      </c>
      <c r="I74">
        <v>0</v>
      </c>
      <c r="J74">
        <v>89.872</v>
      </c>
      <c r="K74">
        <v>339.75030199999998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387.5625</v>
      </c>
      <c r="V74">
        <v>18.765000000000001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43.040399999999998</v>
      </c>
      <c r="AH74">
        <v>93.563599999999994</v>
      </c>
      <c r="AI74">
        <v>0</v>
      </c>
      <c r="AJ74">
        <v>0</v>
      </c>
      <c r="AK74">
        <v>53.424900000000001</v>
      </c>
      <c r="AL74">
        <v>25.564</v>
      </c>
      <c r="AM74">
        <v>15.804048</v>
      </c>
      <c r="AN74">
        <v>0.66954999999999998</v>
      </c>
      <c r="AO74">
        <v>0</v>
      </c>
      <c r="AP74">
        <v>0</v>
      </c>
      <c r="AQ74">
        <v>51.03</v>
      </c>
      <c r="AR74">
        <v>35.328000000000003</v>
      </c>
      <c r="AS74">
        <v>32.553840000000001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2921.5020480000003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69.938400000000001</v>
      </c>
      <c r="H75">
        <v>0</v>
      </c>
      <c r="I75">
        <v>0</v>
      </c>
      <c r="J75">
        <v>89.872</v>
      </c>
      <c r="K75">
        <v>339.75030199999998</v>
      </c>
      <c r="L75">
        <v>652.65250000000003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387.5625</v>
      </c>
      <c r="V75">
        <v>16.68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43.040399999999998</v>
      </c>
      <c r="AH75">
        <v>93.563599999999994</v>
      </c>
      <c r="AI75">
        <v>0</v>
      </c>
      <c r="AJ75">
        <v>0</v>
      </c>
      <c r="AK75">
        <v>53.424900000000001</v>
      </c>
      <c r="AL75">
        <v>25.564</v>
      </c>
      <c r="AM75">
        <v>15.804048</v>
      </c>
      <c r="AN75">
        <v>0.66954999999999998</v>
      </c>
      <c r="AO75">
        <v>0</v>
      </c>
      <c r="AP75">
        <v>0</v>
      </c>
      <c r="AQ75">
        <v>51.03</v>
      </c>
      <c r="AR75">
        <v>35.328000000000003</v>
      </c>
      <c r="AS75">
        <v>32.553840000000001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2928.0953560000003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69.938400000000001</v>
      </c>
      <c r="H76">
        <v>0</v>
      </c>
      <c r="I76">
        <v>0</v>
      </c>
      <c r="J76">
        <v>89.872</v>
      </c>
      <c r="K76">
        <v>339.75030199999998</v>
      </c>
      <c r="L76">
        <v>652.65250000000003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387.5625</v>
      </c>
      <c r="V76">
        <v>16.68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43.040399999999998</v>
      </c>
      <c r="AH76">
        <v>93.563599999999994</v>
      </c>
      <c r="AI76">
        <v>0</v>
      </c>
      <c r="AJ76">
        <v>0</v>
      </c>
      <c r="AK76">
        <v>53.424900000000001</v>
      </c>
      <c r="AL76">
        <v>25.564</v>
      </c>
      <c r="AM76">
        <v>15.804048</v>
      </c>
      <c r="AN76">
        <v>0.66954999999999998</v>
      </c>
      <c r="AO76">
        <v>0</v>
      </c>
      <c r="AP76">
        <v>0</v>
      </c>
      <c r="AQ76">
        <v>51.03</v>
      </c>
      <c r="AR76">
        <v>35.328000000000003</v>
      </c>
      <c r="AS76">
        <v>32.553840000000001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2928.0953560000003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69.938400000000001</v>
      </c>
      <c r="H77">
        <v>0</v>
      </c>
      <c r="I77">
        <v>0</v>
      </c>
      <c r="J77">
        <v>89.872</v>
      </c>
      <c r="K77">
        <v>339.75030199999998</v>
      </c>
      <c r="L77">
        <v>652.65250000000003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387.5625</v>
      </c>
      <c r="V77">
        <v>16.68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43.040399999999998</v>
      </c>
      <c r="AH77">
        <v>93.563599999999994</v>
      </c>
      <c r="AI77">
        <v>0</v>
      </c>
      <c r="AJ77">
        <v>0</v>
      </c>
      <c r="AK77">
        <v>53.424900000000001</v>
      </c>
      <c r="AL77">
        <v>25.564</v>
      </c>
      <c r="AM77">
        <v>15.804048</v>
      </c>
      <c r="AN77">
        <v>0.66954999999999998</v>
      </c>
      <c r="AO77">
        <v>0</v>
      </c>
      <c r="AP77">
        <v>0</v>
      </c>
      <c r="AQ77">
        <v>51.03</v>
      </c>
      <c r="AR77">
        <v>35.328000000000003</v>
      </c>
      <c r="AS77">
        <v>31.897382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2927.4388980000003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69.938400000000001</v>
      </c>
      <c r="H78">
        <v>0</v>
      </c>
      <c r="I78">
        <v>0</v>
      </c>
      <c r="J78">
        <v>89.872</v>
      </c>
      <c r="K78">
        <v>339.75030199999998</v>
      </c>
      <c r="L78">
        <v>652.65250000000003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387.5625</v>
      </c>
      <c r="V78">
        <v>16.68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43.040399999999998</v>
      </c>
      <c r="AH78">
        <v>93.563599999999994</v>
      </c>
      <c r="AI78">
        <v>0</v>
      </c>
      <c r="AJ78">
        <v>0</v>
      </c>
      <c r="AK78">
        <v>53.424900000000001</v>
      </c>
      <c r="AL78">
        <v>25.564</v>
      </c>
      <c r="AM78">
        <v>15.804048</v>
      </c>
      <c r="AN78">
        <v>0.66954999999999998</v>
      </c>
      <c r="AO78">
        <v>0</v>
      </c>
      <c r="AP78">
        <v>0</v>
      </c>
      <c r="AQ78">
        <v>51.03</v>
      </c>
      <c r="AR78">
        <v>35.328000000000003</v>
      </c>
      <c r="AS78">
        <v>31.897382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2927.4388980000003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69.938400000000001</v>
      </c>
      <c r="H79">
        <v>0</v>
      </c>
      <c r="I79">
        <v>0</v>
      </c>
      <c r="J79">
        <v>89.872</v>
      </c>
      <c r="K79">
        <v>339.75030199999998</v>
      </c>
      <c r="L79">
        <v>652.65250000000003</v>
      </c>
      <c r="M79">
        <v>92</v>
      </c>
      <c r="N79">
        <v>118.125</v>
      </c>
      <c r="O79">
        <v>123.66562500000001</v>
      </c>
      <c r="P79">
        <v>124.875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387.5625</v>
      </c>
      <c r="V79">
        <v>16.68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43.040399999999998</v>
      </c>
      <c r="AH79">
        <v>93.563599999999994</v>
      </c>
      <c r="AI79">
        <v>0</v>
      </c>
      <c r="AJ79">
        <v>0</v>
      </c>
      <c r="AK79">
        <v>53.424900000000001</v>
      </c>
      <c r="AL79">
        <v>25.564</v>
      </c>
      <c r="AM79">
        <v>15.804048</v>
      </c>
      <c r="AN79">
        <v>0.66954999999999998</v>
      </c>
      <c r="AO79">
        <v>0</v>
      </c>
      <c r="AP79">
        <v>0</v>
      </c>
      <c r="AQ79">
        <v>51.03</v>
      </c>
      <c r="AR79">
        <v>35.328000000000003</v>
      </c>
      <c r="AS79">
        <v>31.897382</v>
      </c>
      <c r="AT79">
        <v>17.803799999999999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2906.6255400000005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69.938400000000001</v>
      </c>
      <c r="H80">
        <v>0</v>
      </c>
      <c r="I80">
        <v>0</v>
      </c>
      <c r="J80">
        <v>89.872</v>
      </c>
      <c r="K80">
        <v>339.75030199999998</v>
      </c>
      <c r="L80">
        <v>652.65250000000003</v>
      </c>
      <c r="M80">
        <v>92</v>
      </c>
      <c r="N80">
        <v>118.125</v>
      </c>
      <c r="O80">
        <v>123.66562500000001</v>
      </c>
      <c r="P80">
        <v>124.875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387.5625</v>
      </c>
      <c r="V80">
        <v>16.68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1.2734000000000001</v>
      </c>
      <c r="AD80">
        <v>7.9260000000000002</v>
      </c>
      <c r="AE80">
        <v>16.478852</v>
      </c>
      <c r="AF80">
        <v>16.860600000000002</v>
      </c>
      <c r="AG80">
        <v>43.040399999999998</v>
      </c>
      <c r="AH80">
        <v>75.760000000000005</v>
      </c>
      <c r="AI80">
        <v>0</v>
      </c>
      <c r="AJ80">
        <v>0</v>
      </c>
      <c r="AK80">
        <v>53.424900000000001</v>
      </c>
      <c r="AL80">
        <v>25.564</v>
      </c>
      <c r="AM80">
        <v>15.804048</v>
      </c>
      <c r="AN80">
        <v>0.66954999999999998</v>
      </c>
      <c r="AO80">
        <v>0</v>
      </c>
      <c r="AP80">
        <v>0</v>
      </c>
      <c r="AQ80">
        <v>51.03</v>
      </c>
      <c r="AR80">
        <v>35.328000000000003</v>
      </c>
      <c r="AS80">
        <v>31.897382</v>
      </c>
      <c r="AT80">
        <v>17.803799999999999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2812.9258800000007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69.938400000000001</v>
      </c>
      <c r="H81">
        <v>0</v>
      </c>
      <c r="I81">
        <v>0</v>
      </c>
      <c r="J81">
        <v>89.872</v>
      </c>
      <c r="K81">
        <v>339.75030199999998</v>
      </c>
      <c r="L81">
        <v>652.65250000000003</v>
      </c>
      <c r="M81">
        <v>92</v>
      </c>
      <c r="N81">
        <v>118.125</v>
      </c>
      <c r="O81">
        <v>123.66562500000001</v>
      </c>
      <c r="P81">
        <v>124.875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387.5625</v>
      </c>
      <c r="V81">
        <v>14.456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13.17004</v>
      </c>
      <c r="AC81">
        <v>0</v>
      </c>
      <c r="AD81">
        <v>0</v>
      </c>
      <c r="AE81">
        <v>16.478852</v>
      </c>
      <c r="AF81">
        <v>8.3810000000000002</v>
      </c>
      <c r="AG81">
        <v>43.040399999999998</v>
      </c>
      <c r="AH81">
        <v>56.82</v>
      </c>
      <c r="AI81">
        <v>0</v>
      </c>
      <c r="AJ81">
        <v>0</v>
      </c>
      <c r="AK81">
        <v>53.424900000000001</v>
      </c>
      <c r="AL81">
        <v>12.782</v>
      </c>
      <c r="AM81">
        <v>15.804048</v>
      </c>
      <c r="AN81">
        <v>0.66954999999999998</v>
      </c>
      <c r="AO81">
        <v>0</v>
      </c>
      <c r="AP81">
        <v>0</v>
      </c>
      <c r="AQ81">
        <v>37.799999999999997</v>
      </c>
      <c r="AR81">
        <v>35.328000000000003</v>
      </c>
      <c r="AS81">
        <v>31.897382</v>
      </c>
      <c r="AT81">
        <v>17.803799999999999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2721.3108000000011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69.938400000000001</v>
      </c>
      <c r="H82">
        <v>0</v>
      </c>
      <c r="I82">
        <v>0</v>
      </c>
      <c r="J82">
        <v>89.872</v>
      </c>
      <c r="K82">
        <v>339.75030199999998</v>
      </c>
      <c r="L82">
        <v>652.65250000000003</v>
      </c>
      <c r="M82">
        <v>92</v>
      </c>
      <c r="N82">
        <v>118.125</v>
      </c>
      <c r="O82">
        <v>123.66562500000001</v>
      </c>
      <c r="P82">
        <v>124.875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387.5625</v>
      </c>
      <c r="V82">
        <v>14.456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43.040399999999998</v>
      </c>
      <c r="AH82">
        <v>56.82</v>
      </c>
      <c r="AI82">
        <v>0</v>
      </c>
      <c r="AJ82">
        <v>0</v>
      </c>
      <c r="AK82">
        <v>53.424900000000001</v>
      </c>
      <c r="AL82">
        <v>12.782</v>
      </c>
      <c r="AM82">
        <v>15.804048</v>
      </c>
      <c r="AN82">
        <v>0.66954999999999998</v>
      </c>
      <c r="AO82">
        <v>0</v>
      </c>
      <c r="AP82">
        <v>0</v>
      </c>
      <c r="AQ82">
        <v>37.799999999999997</v>
      </c>
      <c r="AR82">
        <v>35.328000000000003</v>
      </c>
      <c r="AS82">
        <v>31.897382</v>
      </c>
      <c r="AT82">
        <v>17.803799999999999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2698.8804400000013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69.938400000000001</v>
      </c>
      <c r="H83">
        <v>0</v>
      </c>
      <c r="I83">
        <v>0</v>
      </c>
      <c r="J83">
        <v>89.872</v>
      </c>
      <c r="K83">
        <v>339.75030199999998</v>
      </c>
      <c r="L83">
        <v>652.65250000000003</v>
      </c>
      <c r="M83">
        <v>92</v>
      </c>
      <c r="N83">
        <v>118.125</v>
      </c>
      <c r="O83">
        <v>123.66562500000001</v>
      </c>
      <c r="P83">
        <v>124.875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387.5625</v>
      </c>
      <c r="V83">
        <v>14.456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43.040399999999998</v>
      </c>
      <c r="AH83">
        <v>37.880000000000003</v>
      </c>
      <c r="AI83">
        <v>0</v>
      </c>
      <c r="AJ83">
        <v>0</v>
      </c>
      <c r="AK83">
        <v>53.424900000000001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25.2</v>
      </c>
      <c r="AR83">
        <v>35.328000000000003</v>
      </c>
      <c r="AS83">
        <v>31.897382</v>
      </c>
      <c r="AT83">
        <v>17.803799999999999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2654.1704000000009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69.938400000000001</v>
      </c>
      <c r="H84">
        <v>0</v>
      </c>
      <c r="I84">
        <v>0</v>
      </c>
      <c r="J84">
        <v>89.872</v>
      </c>
      <c r="K84">
        <v>339.75030199999998</v>
      </c>
      <c r="L84">
        <v>652.65250000000003</v>
      </c>
      <c r="M84">
        <v>92</v>
      </c>
      <c r="N84">
        <v>118.125</v>
      </c>
      <c r="O84">
        <v>123.66562500000001</v>
      </c>
      <c r="P84">
        <v>124.875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387.5625</v>
      </c>
      <c r="V84">
        <v>14.456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43.040399999999998</v>
      </c>
      <c r="AH84">
        <v>37.880000000000003</v>
      </c>
      <c r="AI84">
        <v>0</v>
      </c>
      <c r="AJ84">
        <v>0</v>
      </c>
      <c r="AK84">
        <v>53.424900000000001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25.2</v>
      </c>
      <c r="AR84">
        <v>35.328000000000003</v>
      </c>
      <c r="AS84">
        <v>31.897382</v>
      </c>
      <c r="AT84">
        <v>17.803799999999999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2640.1210400000009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69.938400000000001</v>
      </c>
      <c r="H85">
        <v>0</v>
      </c>
      <c r="I85">
        <v>0</v>
      </c>
      <c r="J85">
        <v>89.872</v>
      </c>
      <c r="K85">
        <v>339.75030199999998</v>
      </c>
      <c r="L85">
        <v>652.65250000000003</v>
      </c>
      <c r="M85">
        <v>92</v>
      </c>
      <c r="N85">
        <v>118.125</v>
      </c>
      <c r="O85">
        <v>123.66562500000001</v>
      </c>
      <c r="P85">
        <v>124.875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387.5625</v>
      </c>
      <c r="V85">
        <v>14.456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43.040399999999998</v>
      </c>
      <c r="AH85">
        <v>18.940000000000001</v>
      </c>
      <c r="AI85">
        <v>0</v>
      </c>
      <c r="AJ85">
        <v>0</v>
      </c>
      <c r="AK85">
        <v>53.424900000000001</v>
      </c>
      <c r="AL85">
        <v>12.782</v>
      </c>
      <c r="AM85">
        <v>15.804048</v>
      </c>
      <c r="AN85">
        <v>0.66954999999999998</v>
      </c>
      <c r="AO85">
        <v>0</v>
      </c>
      <c r="AP85">
        <v>0</v>
      </c>
      <c r="AQ85">
        <v>25.2</v>
      </c>
      <c r="AR85">
        <v>35.328000000000003</v>
      </c>
      <c r="AS85">
        <v>31.897382</v>
      </c>
      <c r="AT85">
        <v>17.803799999999999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2621.1810400000008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69.938400000000001</v>
      </c>
      <c r="H86">
        <v>0</v>
      </c>
      <c r="I86">
        <v>0</v>
      </c>
      <c r="J86">
        <v>89.872</v>
      </c>
      <c r="K86">
        <v>339.75030199999998</v>
      </c>
      <c r="L86">
        <v>652.65250000000003</v>
      </c>
      <c r="M86">
        <v>92</v>
      </c>
      <c r="N86">
        <v>118.125</v>
      </c>
      <c r="O86">
        <v>123.66562500000001</v>
      </c>
      <c r="P86">
        <v>124.875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387.5625</v>
      </c>
      <c r="V86">
        <v>14.456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43.040399999999998</v>
      </c>
      <c r="AH86">
        <v>0</v>
      </c>
      <c r="AI86">
        <v>0</v>
      </c>
      <c r="AJ86">
        <v>0</v>
      </c>
      <c r="AK86">
        <v>53.424900000000001</v>
      </c>
      <c r="AL86">
        <v>12.782</v>
      </c>
      <c r="AM86">
        <v>15.804048</v>
      </c>
      <c r="AN86">
        <v>0.66954999999999998</v>
      </c>
      <c r="AO86">
        <v>0</v>
      </c>
      <c r="AP86">
        <v>0</v>
      </c>
      <c r="AQ86">
        <v>25.2</v>
      </c>
      <c r="AR86">
        <v>35.328000000000003</v>
      </c>
      <c r="AS86">
        <v>31.897382</v>
      </c>
      <c r="AT86">
        <v>17.803799999999999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2602.2410400000008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69.938400000000001</v>
      </c>
      <c r="H87">
        <v>0</v>
      </c>
      <c r="I87">
        <v>0</v>
      </c>
      <c r="J87">
        <v>89.872</v>
      </c>
      <c r="K87">
        <v>339.75030199999998</v>
      </c>
      <c r="L87">
        <v>652.65250000000003</v>
      </c>
      <c r="M87">
        <v>92</v>
      </c>
      <c r="N87">
        <v>118.125</v>
      </c>
      <c r="O87">
        <v>123.66562500000001</v>
      </c>
      <c r="P87">
        <v>124.875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387.5625</v>
      </c>
      <c r="V87">
        <v>14.456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43.040399999999998</v>
      </c>
      <c r="AH87">
        <v>0</v>
      </c>
      <c r="AI87">
        <v>0</v>
      </c>
      <c r="AJ87">
        <v>0</v>
      </c>
      <c r="AK87">
        <v>53.424900000000001</v>
      </c>
      <c r="AL87">
        <v>12.782</v>
      </c>
      <c r="AM87">
        <v>15.804048</v>
      </c>
      <c r="AN87">
        <v>0.66954999999999998</v>
      </c>
      <c r="AO87">
        <v>0</v>
      </c>
      <c r="AP87">
        <v>0</v>
      </c>
      <c r="AQ87">
        <v>25.2</v>
      </c>
      <c r="AR87">
        <v>35.328000000000003</v>
      </c>
      <c r="AS87">
        <v>31.897382</v>
      </c>
      <c r="AT87">
        <v>17.803799999999999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2588.1916800000008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69.938400000000001</v>
      </c>
      <c r="H88">
        <v>0</v>
      </c>
      <c r="I88">
        <v>0</v>
      </c>
      <c r="J88">
        <v>89.872</v>
      </c>
      <c r="K88">
        <v>339.75030199999998</v>
      </c>
      <c r="L88">
        <v>652.75250000000005</v>
      </c>
      <c r="M88">
        <v>92</v>
      </c>
      <c r="N88">
        <v>118.125</v>
      </c>
      <c r="O88">
        <v>123.66562500000001</v>
      </c>
      <c r="P88">
        <v>124.875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387.5625</v>
      </c>
      <c r="V88">
        <v>14.456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43.040399999999998</v>
      </c>
      <c r="AH88">
        <v>0</v>
      </c>
      <c r="AI88">
        <v>0</v>
      </c>
      <c r="AJ88">
        <v>0</v>
      </c>
      <c r="AK88">
        <v>53.424900000000001</v>
      </c>
      <c r="AL88">
        <v>12.782</v>
      </c>
      <c r="AM88">
        <v>15.804048</v>
      </c>
      <c r="AN88">
        <v>0.66954999999999998</v>
      </c>
      <c r="AO88">
        <v>0</v>
      </c>
      <c r="AP88">
        <v>0</v>
      </c>
      <c r="AQ88">
        <v>12.789</v>
      </c>
      <c r="AR88">
        <v>35.328000000000003</v>
      </c>
      <c r="AS88">
        <v>31.897382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2578.0786800000005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69.938400000000001</v>
      </c>
      <c r="H89">
        <v>0</v>
      </c>
      <c r="I89">
        <v>0</v>
      </c>
      <c r="J89">
        <v>89.872</v>
      </c>
      <c r="K89">
        <v>339.75030199999998</v>
      </c>
      <c r="L89">
        <v>652.65250000000003</v>
      </c>
      <c r="M89">
        <v>92</v>
      </c>
      <c r="N89">
        <v>118.125</v>
      </c>
      <c r="O89">
        <v>123.66562500000001</v>
      </c>
      <c r="P89">
        <v>124.875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387.5625</v>
      </c>
      <c r="V89">
        <v>14.456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43.040399999999998</v>
      </c>
      <c r="AH89">
        <v>0</v>
      </c>
      <c r="AI89">
        <v>0</v>
      </c>
      <c r="AJ89">
        <v>0</v>
      </c>
      <c r="AK89">
        <v>53.424900000000001</v>
      </c>
      <c r="AL89">
        <v>12.782</v>
      </c>
      <c r="AM89">
        <v>15.804048</v>
      </c>
      <c r="AN89">
        <v>0.66954999999999998</v>
      </c>
      <c r="AO89">
        <v>0</v>
      </c>
      <c r="AP89">
        <v>0</v>
      </c>
      <c r="AQ89">
        <v>12.789</v>
      </c>
      <c r="AR89">
        <v>35.328000000000003</v>
      </c>
      <c r="AS89">
        <v>31.897382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2577.9786800000011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69.938400000000001</v>
      </c>
      <c r="H90">
        <v>0</v>
      </c>
      <c r="I90">
        <v>0</v>
      </c>
      <c r="J90">
        <v>89.872</v>
      </c>
      <c r="K90">
        <v>339.75030199999998</v>
      </c>
      <c r="L90">
        <v>652.65250000000003</v>
      </c>
      <c r="M90">
        <v>92</v>
      </c>
      <c r="N90">
        <v>118.125</v>
      </c>
      <c r="O90">
        <v>123.66562500000001</v>
      </c>
      <c r="P90">
        <v>124.875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387.5625</v>
      </c>
      <c r="V90">
        <v>14.456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43.040399999999998</v>
      </c>
      <c r="AH90">
        <v>0</v>
      </c>
      <c r="AI90">
        <v>0</v>
      </c>
      <c r="AJ90">
        <v>0</v>
      </c>
      <c r="AK90">
        <v>53.424900000000001</v>
      </c>
      <c r="AL90">
        <v>12.782</v>
      </c>
      <c r="AM90">
        <v>15.804048</v>
      </c>
      <c r="AN90">
        <v>0.66954999999999998</v>
      </c>
      <c r="AO90">
        <v>0</v>
      </c>
      <c r="AP90">
        <v>0</v>
      </c>
      <c r="AQ90">
        <v>12.789</v>
      </c>
      <c r="AR90">
        <v>35.328000000000003</v>
      </c>
      <c r="AS90">
        <v>31.897382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2577.9786800000011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69.938400000000001</v>
      </c>
      <c r="H91">
        <v>0</v>
      </c>
      <c r="I91">
        <v>0</v>
      </c>
      <c r="J91">
        <v>89.872</v>
      </c>
      <c r="K91">
        <v>339.75030199999998</v>
      </c>
      <c r="L91">
        <v>652.65250000000003</v>
      </c>
      <c r="M91">
        <v>92</v>
      </c>
      <c r="N91">
        <v>118.125</v>
      </c>
      <c r="O91">
        <v>123.66562500000001</v>
      </c>
      <c r="P91">
        <v>124.875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387.5625</v>
      </c>
      <c r="V91">
        <v>14.456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43.040399999999998</v>
      </c>
      <c r="AH91">
        <v>0</v>
      </c>
      <c r="AI91">
        <v>0</v>
      </c>
      <c r="AJ91">
        <v>0</v>
      </c>
      <c r="AK91">
        <v>53.424900000000001</v>
      </c>
      <c r="AL91">
        <v>12.782</v>
      </c>
      <c r="AM91">
        <v>15.804048</v>
      </c>
      <c r="AN91">
        <v>0.66954999999999998</v>
      </c>
      <c r="AO91">
        <v>0</v>
      </c>
      <c r="AP91">
        <v>0.64049999999999996</v>
      </c>
      <c r="AQ91">
        <v>0</v>
      </c>
      <c r="AR91">
        <v>35.328000000000003</v>
      </c>
      <c r="AS91">
        <v>31.897382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2549.3513280000006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69.938400000000001</v>
      </c>
      <c r="H92">
        <v>0</v>
      </c>
      <c r="I92">
        <v>0</v>
      </c>
      <c r="J92">
        <v>89.872</v>
      </c>
      <c r="K92">
        <v>339.75030199999998</v>
      </c>
      <c r="L92">
        <v>652.65250000000003</v>
      </c>
      <c r="M92">
        <v>92</v>
      </c>
      <c r="N92">
        <v>118.125</v>
      </c>
      <c r="O92">
        <v>123.66562500000001</v>
      </c>
      <c r="P92">
        <v>124.875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387.5625</v>
      </c>
      <c r="V92">
        <v>14.456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43.040399999999998</v>
      </c>
      <c r="AH92">
        <v>0</v>
      </c>
      <c r="AI92">
        <v>0</v>
      </c>
      <c r="AJ92">
        <v>0</v>
      </c>
      <c r="AK92">
        <v>53.424900000000001</v>
      </c>
      <c r="AL92">
        <v>12.782</v>
      </c>
      <c r="AM92">
        <v>15.804048</v>
      </c>
      <c r="AN92">
        <v>0.66954999999999998</v>
      </c>
      <c r="AO92">
        <v>0</v>
      </c>
      <c r="AP92">
        <v>0.64049999999999996</v>
      </c>
      <c r="AQ92">
        <v>0</v>
      </c>
      <c r="AR92">
        <v>35.328000000000003</v>
      </c>
      <c r="AS92">
        <v>31.897382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2549.3513280000006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69.938400000000001</v>
      </c>
      <c r="H93">
        <v>0</v>
      </c>
      <c r="I93">
        <v>0</v>
      </c>
      <c r="J93">
        <v>89.872</v>
      </c>
      <c r="K93">
        <v>339.75030199999998</v>
      </c>
      <c r="L93">
        <v>652.65250000000003</v>
      </c>
      <c r="M93">
        <v>92</v>
      </c>
      <c r="N93">
        <v>118.125</v>
      </c>
      <c r="O93">
        <v>123.66562500000001</v>
      </c>
      <c r="P93">
        <v>124.875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387.5625</v>
      </c>
      <c r="V93">
        <v>14.456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43.040399999999998</v>
      </c>
      <c r="AH93">
        <v>0</v>
      </c>
      <c r="AI93">
        <v>0</v>
      </c>
      <c r="AJ93">
        <v>0</v>
      </c>
      <c r="AK93">
        <v>53.424900000000001</v>
      </c>
      <c r="AL93">
        <v>12.782</v>
      </c>
      <c r="AM93">
        <v>15.804048</v>
      </c>
      <c r="AN93">
        <v>0.66954999999999998</v>
      </c>
      <c r="AO93">
        <v>0</v>
      </c>
      <c r="AP93">
        <v>0.64049999999999996</v>
      </c>
      <c r="AQ93">
        <v>0</v>
      </c>
      <c r="AR93">
        <v>35.328000000000003</v>
      </c>
      <c r="AS93">
        <v>31.897382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2555.8721280000009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69.938400000000001</v>
      </c>
      <c r="H94">
        <v>0</v>
      </c>
      <c r="I94">
        <v>0</v>
      </c>
      <c r="J94">
        <v>89.872</v>
      </c>
      <c r="K94">
        <v>339.75030199999998</v>
      </c>
      <c r="L94">
        <v>652.65250000000003</v>
      </c>
      <c r="M94">
        <v>92</v>
      </c>
      <c r="N94">
        <v>118.125</v>
      </c>
      <c r="O94">
        <v>123.66562500000001</v>
      </c>
      <c r="P94">
        <v>124.875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387.5625</v>
      </c>
      <c r="V94">
        <v>14.456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43.040399999999998</v>
      </c>
      <c r="AH94">
        <v>0</v>
      </c>
      <c r="AI94">
        <v>0</v>
      </c>
      <c r="AJ94">
        <v>0</v>
      </c>
      <c r="AK94">
        <v>53.424900000000001</v>
      </c>
      <c r="AL94">
        <v>12.782</v>
      </c>
      <c r="AM94">
        <v>15.804048</v>
      </c>
      <c r="AN94">
        <v>0.66954999999999998</v>
      </c>
      <c r="AO94">
        <v>0</v>
      </c>
      <c r="AP94">
        <v>0.64049999999999996</v>
      </c>
      <c r="AQ94">
        <v>0</v>
      </c>
      <c r="AR94">
        <v>35.328000000000003</v>
      </c>
      <c r="AS94">
        <v>31.897382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2555.8721280000009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69.938400000000001</v>
      </c>
      <c r="H95">
        <v>0</v>
      </c>
      <c r="I95">
        <v>0</v>
      </c>
      <c r="J95">
        <v>89.872</v>
      </c>
      <c r="K95">
        <v>339.75030199999998</v>
      </c>
      <c r="L95">
        <v>652.65250000000003</v>
      </c>
      <c r="M95">
        <v>92</v>
      </c>
      <c r="N95">
        <v>118.125</v>
      </c>
      <c r="O95">
        <v>123.66562500000001</v>
      </c>
      <c r="P95">
        <v>124.875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387.5625</v>
      </c>
      <c r="V95">
        <v>14.456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43.040399999999998</v>
      </c>
      <c r="AH95">
        <v>0</v>
      </c>
      <c r="AI95">
        <v>0</v>
      </c>
      <c r="AJ95">
        <v>0</v>
      </c>
      <c r="AK95">
        <v>53.424900000000001</v>
      </c>
      <c r="AL95">
        <v>12.782</v>
      </c>
      <c r="AM95">
        <v>15.804048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31.897382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2555.8721280000009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69.938400000000001</v>
      </c>
      <c r="H96">
        <v>0</v>
      </c>
      <c r="I96">
        <v>0</v>
      </c>
      <c r="J96">
        <v>89.872</v>
      </c>
      <c r="K96">
        <v>339.75030199999998</v>
      </c>
      <c r="L96">
        <v>652.65250000000003</v>
      </c>
      <c r="M96">
        <v>92</v>
      </c>
      <c r="N96">
        <v>118.125</v>
      </c>
      <c r="O96">
        <v>123.66562500000001</v>
      </c>
      <c r="P96">
        <v>124.875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387.5625</v>
      </c>
      <c r="V96">
        <v>14.456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43.040399999999998</v>
      </c>
      <c r="AH96">
        <v>0</v>
      </c>
      <c r="AI96">
        <v>0</v>
      </c>
      <c r="AJ96">
        <v>0</v>
      </c>
      <c r="AK96">
        <v>53.424900000000001</v>
      </c>
      <c r="AL96">
        <v>12.782</v>
      </c>
      <c r="AM96">
        <v>15.804048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31.897382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2555.8721280000009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69.938400000000001</v>
      </c>
      <c r="H97">
        <v>0</v>
      </c>
      <c r="I97">
        <v>0</v>
      </c>
      <c r="J97">
        <v>89.872</v>
      </c>
      <c r="K97">
        <v>339.75030199999998</v>
      </c>
      <c r="L97">
        <v>652.65250000000003</v>
      </c>
      <c r="M97">
        <v>92</v>
      </c>
      <c r="N97">
        <v>118.125</v>
      </c>
      <c r="O97">
        <v>123.66562500000001</v>
      </c>
      <c r="P97">
        <v>124.875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387.5625</v>
      </c>
      <c r="V97">
        <v>14.456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43.040399999999998</v>
      </c>
      <c r="AH97">
        <v>0</v>
      </c>
      <c r="AI97">
        <v>0</v>
      </c>
      <c r="AJ97">
        <v>0</v>
      </c>
      <c r="AK97">
        <v>53.424900000000001</v>
      </c>
      <c r="AL97">
        <v>12.782</v>
      </c>
      <c r="AM97">
        <v>15.804048</v>
      </c>
      <c r="AN97">
        <v>0.66954999999999998</v>
      </c>
      <c r="AO97">
        <v>0</v>
      </c>
      <c r="AP97">
        <v>6.4050000000000002</v>
      </c>
      <c r="AQ97">
        <v>0</v>
      </c>
      <c r="AR97">
        <v>35.328000000000003</v>
      </c>
      <c r="AS97">
        <v>31.897382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2561.6366280000011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69.938400000000001</v>
      </c>
      <c r="H98">
        <v>0</v>
      </c>
      <c r="I98">
        <v>0</v>
      </c>
      <c r="J98">
        <v>89.872</v>
      </c>
      <c r="K98">
        <v>339.75030199999998</v>
      </c>
      <c r="L98">
        <v>652.65250000000003</v>
      </c>
      <c r="M98">
        <v>92</v>
      </c>
      <c r="N98">
        <v>118.125</v>
      </c>
      <c r="O98">
        <v>123.66562500000001</v>
      </c>
      <c r="P98">
        <v>124.875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387.5625</v>
      </c>
      <c r="V98">
        <v>14.456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43.040399999999998</v>
      </c>
      <c r="AH98">
        <v>0</v>
      </c>
      <c r="AI98">
        <v>0</v>
      </c>
      <c r="AJ98">
        <v>0</v>
      </c>
      <c r="AK98">
        <v>53.424900000000001</v>
      </c>
      <c r="AL98">
        <v>12.782</v>
      </c>
      <c r="AM98">
        <v>15.804048</v>
      </c>
      <c r="AN98">
        <v>0.66954999999999998</v>
      </c>
      <c r="AO98">
        <v>0</v>
      </c>
      <c r="AP98">
        <v>6.4050000000000002</v>
      </c>
      <c r="AQ98">
        <v>0</v>
      </c>
      <c r="AR98">
        <v>35.328000000000003</v>
      </c>
      <c r="AS98">
        <v>31.897382</v>
      </c>
      <c r="AT98">
        <v>18.902799999999999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2560.537628000001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1.0273200000000013</v>
      </c>
      <c r="E99">
        <f t="shared" si="2"/>
        <v>0</v>
      </c>
      <c r="F99">
        <f t="shared" si="2"/>
        <v>0</v>
      </c>
      <c r="G99">
        <f t="shared" si="2"/>
        <v>1.6785216000000001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8.1540072480000063</v>
      </c>
      <c r="L99">
        <f t="shared" si="2"/>
        <v>15.671684999999963</v>
      </c>
      <c r="M99">
        <f t="shared" si="2"/>
        <v>2.198</v>
      </c>
      <c r="N99">
        <f t="shared" si="2"/>
        <v>2.835</v>
      </c>
      <c r="O99">
        <f t="shared" si="2"/>
        <v>2.8752257812499953</v>
      </c>
      <c r="P99">
        <f t="shared" si="2"/>
        <v>3.2713125000000001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9.2736562500000002</v>
      </c>
      <c r="V99">
        <f t="shared" si="2"/>
        <v>0.41467174999999973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0.21302600000000022</v>
      </c>
      <c r="AA99">
        <f t="shared" si="2"/>
        <v>0.30019999999999991</v>
      </c>
      <c r="AB99">
        <f t="shared" si="2"/>
        <v>0.19328499999999998</v>
      </c>
      <c r="AC99">
        <f t="shared" si="2"/>
        <v>0.10686245400000001</v>
      </c>
      <c r="AD99">
        <f t="shared" si="2"/>
        <v>8.7846499999999994E-2</v>
      </c>
      <c r="AE99">
        <f t="shared" si="2"/>
        <v>0.35841503099999972</v>
      </c>
      <c r="AF99">
        <f t="shared" si="2"/>
        <v>0.2380203999999998</v>
      </c>
      <c r="AG99">
        <f t="shared" si="2"/>
        <v>1.0329695999999988</v>
      </c>
      <c r="AH99">
        <f t="shared" si="2"/>
        <v>0.61081500000000033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0.81528825000000027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1.9791450000000006E-2</v>
      </c>
      <c r="AQ99">
        <f t="shared" si="2"/>
        <v>0.40004999999999996</v>
      </c>
      <c r="AR99">
        <f t="shared" si="2"/>
        <v>0.84676799999999974</v>
      </c>
      <c r="AS99">
        <f t="shared" si="2"/>
        <v>0.74735006800000092</v>
      </c>
      <c r="AT99">
        <f t="shared" si="2"/>
        <v>0.37981439999999983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64.151025138250006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290.98124000000001</v>
      </c>
      <c r="L3">
        <v>393.6551</v>
      </c>
      <c r="M3">
        <v>91.094202999999993</v>
      </c>
      <c r="N3">
        <v>118.125</v>
      </c>
      <c r="O3">
        <v>123.66562500000001</v>
      </c>
      <c r="P3">
        <v>139.31</v>
      </c>
      <c r="Q3">
        <v>10.91</v>
      </c>
      <c r="R3">
        <v>41.905284999999999</v>
      </c>
      <c r="S3">
        <v>22.793600000000001</v>
      </c>
      <c r="T3">
        <v>0</v>
      </c>
      <c r="U3">
        <v>385.875</v>
      </c>
      <c r="V3">
        <v>18.765000000000001</v>
      </c>
      <c r="W3">
        <v>46.399079999999998</v>
      </c>
      <c r="X3">
        <v>147.26089999999999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8.3810000000000002</v>
      </c>
      <c r="AG3">
        <v>43.040399999999998</v>
      </c>
      <c r="AH3">
        <v>0</v>
      </c>
      <c r="AI3">
        <v>0</v>
      </c>
      <c r="AJ3">
        <v>0</v>
      </c>
      <c r="AK3">
        <v>53.424900000000001</v>
      </c>
      <c r="AL3">
        <v>25.564</v>
      </c>
      <c r="AM3">
        <v>15.804048</v>
      </c>
      <c r="AN3">
        <v>0.66954999999999998</v>
      </c>
      <c r="AO3">
        <v>0</v>
      </c>
      <c r="AP3">
        <v>6.0206999999999997</v>
      </c>
      <c r="AQ3">
        <v>0</v>
      </c>
      <c r="AR3">
        <v>39.744</v>
      </c>
      <c r="AS3">
        <v>31.897382</v>
      </c>
      <c r="AT3">
        <v>14.999987000000001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2099.8064520000007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272.63940300000002</v>
      </c>
      <c r="L4">
        <v>393.6551</v>
      </c>
      <c r="M4">
        <v>92</v>
      </c>
      <c r="N4">
        <v>118.125</v>
      </c>
      <c r="O4">
        <v>123.66562500000001</v>
      </c>
      <c r="P4">
        <v>139.31</v>
      </c>
      <c r="Q4">
        <v>10.91</v>
      </c>
      <c r="R4">
        <v>42.390099999999997</v>
      </c>
      <c r="S4">
        <v>22.793600000000001</v>
      </c>
      <c r="T4">
        <v>0</v>
      </c>
      <c r="U4">
        <v>385.875</v>
      </c>
      <c r="V4">
        <v>18.765000000000001</v>
      </c>
      <c r="W4">
        <v>46.399079999999998</v>
      </c>
      <c r="X4">
        <v>147.26089999999999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8.3810000000000002</v>
      </c>
      <c r="AG4">
        <v>43.040399999999998</v>
      </c>
      <c r="AH4">
        <v>0</v>
      </c>
      <c r="AI4">
        <v>0</v>
      </c>
      <c r="AJ4">
        <v>0</v>
      </c>
      <c r="AK4">
        <v>53.424900000000001</v>
      </c>
      <c r="AL4">
        <v>25.564</v>
      </c>
      <c r="AM4">
        <v>15.804048</v>
      </c>
      <c r="AN4">
        <v>0.66954999999999998</v>
      </c>
      <c r="AO4">
        <v>0</v>
      </c>
      <c r="AP4">
        <v>6.0206999999999997</v>
      </c>
      <c r="AQ4">
        <v>0</v>
      </c>
      <c r="AR4">
        <v>39.744</v>
      </c>
      <c r="AS4">
        <v>31.897382</v>
      </c>
      <c r="AT4">
        <v>14.999987000000001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2082.8552270000005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254.02948599999999</v>
      </c>
      <c r="L5">
        <v>393.6551</v>
      </c>
      <c r="M5">
        <v>92</v>
      </c>
      <c r="N5">
        <v>118.125</v>
      </c>
      <c r="O5">
        <v>123.66562500000001</v>
      </c>
      <c r="P5">
        <v>139.31</v>
      </c>
      <c r="Q5">
        <v>10.91</v>
      </c>
      <c r="R5">
        <v>42.390099999999997</v>
      </c>
      <c r="S5">
        <v>22.793600000000001</v>
      </c>
      <c r="T5">
        <v>0</v>
      </c>
      <c r="U5">
        <v>385.875</v>
      </c>
      <c r="V5">
        <v>18.765000000000001</v>
      </c>
      <c r="W5">
        <v>46.399079999999998</v>
      </c>
      <c r="X5">
        <v>147.26089999999999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43.040399999999998</v>
      </c>
      <c r="AH5">
        <v>0</v>
      </c>
      <c r="AI5">
        <v>0</v>
      </c>
      <c r="AJ5">
        <v>0</v>
      </c>
      <c r="AK5">
        <v>53.424900000000001</v>
      </c>
      <c r="AL5">
        <v>25.564</v>
      </c>
      <c r="AM5">
        <v>15.804048</v>
      </c>
      <c r="AN5">
        <v>0.66954999999999998</v>
      </c>
      <c r="AO5">
        <v>0</v>
      </c>
      <c r="AP5">
        <v>6.0206999999999997</v>
      </c>
      <c r="AQ5">
        <v>0</v>
      </c>
      <c r="AR5">
        <v>34.223999999999997</v>
      </c>
      <c r="AS5">
        <v>31.897382</v>
      </c>
      <c r="AT5">
        <v>14.999987000000001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2058.7253100000003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235.685543</v>
      </c>
      <c r="L6">
        <v>393.6551</v>
      </c>
      <c r="M6">
        <v>92</v>
      </c>
      <c r="N6">
        <v>118.125</v>
      </c>
      <c r="O6">
        <v>123.66562500000001</v>
      </c>
      <c r="P6">
        <v>139.31</v>
      </c>
      <c r="Q6">
        <v>10.91</v>
      </c>
      <c r="R6">
        <v>42.390099999999997</v>
      </c>
      <c r="S6">
        <v>22.793600000000001</v>
      </c>
      <c r="T6">
        <v>0</v>
      </c>
      <c r="U6">
        <v>385.875</v>
      </c>
      <c r="V6">
        <v>18.765000000000001</v>
      </c>
      <c r="W6">
        <v>46.399079999999998</v>
      </c>
      <c r="X6">
        <v>147.26089999999999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43.040399999999998</v>
      </c>
      <c r="AH6">
        <v>0</v>
      </c>
      <c r="AI6">
        <v>0</v>
      </c>
      <c r="AJ6">
        <v>0</v>
      </c>
      <c r="AK6">
        <v>53.424900000000001</v>
      </c>
      <c r="AL6">
        <v>25.564</v>
      </c>
      <c r="AM6">
        <v>15.804048</v>
      </c>
      <c r="AN6">
        <v>0.66954999999999998</v>
      </c>
      <c r="AO6">
        <v>0</v>
      </c>
      <c r="AP6">
        <v>6.0206999999999997</v>
      </c>
      <c r="AQ6">
        <v>0</v>
      </c>
      <c r="AR6">
        <v>34.223999999999997</v>
      </c>
      <c r="AS6">
        <v>31.897382</v>
      </c>
      <c r="AT6">
        <v>14.999987000000001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2040.3813670000004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216.44936300000001</v>
      </c>
      <c r="L7">
        <v>385</v>
      </c>
      <c r="M7">
        <v>92</v>
      </c>
      <c r="N7">
        <v>118.125</v>
      </c>
      <c r="O7">
        <v>123.66562500000001</v>
      </c>
      <c r="P7">
        <v>139.31</v>
      </c>
      <c r="Q7">
        <v>9.8759519999999998</v>
      </c>
      <c r="R7">
        <v>38.161743999999999</v>
      </c>
      <c r="S7">
        <v>18.203099999999999</v>
      </c>
      <c r="T7">
        <v>0</v>
      </c>
      <c r="U7">
        <v>385.875</v>
      </c>
      <c r="V7">
        <v>17.280799999999999</v>
      </c>
      <c r="W7">
        <v>46.399079999999998</v>
      </c>
      <c r="X7">
        <v>147.26089999999999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43.040399999999998</v>
      </c>
      <c r="AH7">
        <v>0</v>
      </c>
      <c r="AI7">
        <v>0</v>
      </c>
      <c r="AJ7">
        <v>0</v>
      </c>
      <c r="AK7">
        <v>53.424900000000001</v>
      </c>
      <c r="AL7">
        <v>25.564</v>
      </c>
      <c r="AM7">
        <v>15.804048</v>
      </c>
      <c r="AN7">
        <v>0.66954999999999998</v>
      </c>
      <c r="AO7">
        <v>0</v>
      </c>
      <c r="AP7">
        <v>0</v>
      </c>
      <c r="AQ7">
        <v>0</v>
      </c>
      <c r="AR7">
        <v>34.223999999999997</v>
      </c>
      <c r="AS7">
        <v>31.897382</v>
      </c>
      <c r="AT7">
        <v>14.999987000000001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1995.1322830000001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197.70598100000001</v>
      </c>
      <c r="L8">
        <v>370</v>
      </c>
      <c r="M8">
        <v>92</v>
      </c>
      <c r="N8">
        <v>118.125</v>
      </c>
      <c r="O8">
        <v>123.66562500000001</v>
      </c>
      <c r="P8">
        <v>139.31</v>
      </c>
      <c r="Q8">
        <v>9.1182999999999996</v>
      </c>
      <c r="R8">
        <v>36.584800000000001</v>
      </c>
      <c r="S8">
        <v>18.203099999999999</v>
      </c>
      <c r="T8">
        <v>0</v>
      </c>
      <c r="U8">
        <v>385.875</v>
      </c>
      <c r="V8">
        <v>17.280799999999999</v>
      </c>
      <c r="W8">
        <v>46.399079999999998</v>
      </c>
      <c r="X8">
        <v>147.26089999999999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43.040399999999998</v>
      </c>
      <c r="AH8">
        <v>0</v>
      </c>
      <c r="AI8">
        <v>0</v>
      </c>
      <c r="AJ8">
        <v>0</v>
      </c>
      <c r="AK8">
        <v>53.424900000000001</v>
      </c>
      <c r="AL8">
        <v>25.564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31.897382</v>
      </c>
      <c r="AT8">
        <v>14.999987000000001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1959.0543050000003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</v>
      </c>
      <c r="L9">
        <v>365</v>
      </c>
      <c r="M9">
        <v>87</v>
      </c>
      <c r="N9">
        <v>118.125</v>
      </c>
      <c r="O9">
        <v>123.66562500000001</v>
      </c>
      <c r="P9">
        <v>139.31</v>
      </c>
      <c r="Q9">
        <v>9.1182999999999996</v>
      </c>
      <c r="R9">
        <v>27.967099999999999</v>
      </c>
      <c r="S9">
        <v>18.203099999999999</v>
      </c>
      <c r="T9">
        <v>0</v>
      </c>
      <c r="U9">
        <v>385.875</v>
      </c>
      <c r="V9">
        <v>17.280799999999999</v>
      </c>
      <c r="W9">
        <v>46.399079999999998</v>
      </c>
      <c r="X9">
        <v>147.26089999999999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43.040399999999998</v>
      </c>
      <c r="AH9">
        <v>0</v>
      </c>
      <c r="AI9">
        <v>0</v>
      </c>
      <c r="AJ9">
        <v>0</v>
      </c>
      <c r="AK9">
        <v>53.424900000000001</v>
      </c>
      <c r="AL9">
        <v>25.564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39.744</v>
      </c>
      <c r="AS9">
        <v>31.897382</v>
      </c>
      <c r="AT9">
        <v>14.999987000000001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1929.7298240000002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</v>
      </c>
      <c r="L10">
        <v>365</v>
      </c>
      <c r="M10">
        <v>87</v>
      </c>
      <c r="N10">
        <v>118.125</v>
      </c>
      <c r="O10">
        <v>123.66562500000001</v>
      </c>
      <c r="P10">
        <v>139.31</v>
      </c>
      <c r="Q10">
        <v>9.1182999999999996</v>
      </c>
      <c r="R10">
        <v>27.967099999999999</v>
      </c>
      <c r="S10">
        <v>18.203099999999999</v>
      </c>
      <c r="T10">
        <v>0</v>
      </c>
      <c r="U10">
        <v>385.875</v>
      </c>
      <c r="V10">
        <v>17.280799999999999</v>
      </c>
      <c r="W10">
        <v>46.399079999999998</v>
      </c>
      <c r="X10">
        <v>147.26089999999999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43.040399999999998</v>
      </c>
      <c r="AH10">
        <v>0</v>
      </c>
      <c r="AI10">
        <v>0</v>
      </c>
      <c r="AJ10">
        <v>0</v>
      </c>
      <c r="AK10">
        <v>53.424900000000001</v>
      </c>
      <c r="AL10">
        <v>25.564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39.744</v>
      </c>
      <c r="AS10">
        <v>31.897382</v>
      </c>
      <c r="AT10">
        <v>14.999987000000001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1929.7298240000002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</v>
      </c>
      <c r="L11">
        <v>365</v>
      </c>
      <c r="M11">
        <v>87</v>
      </c>
      <c r="N11">
        <v>118.125</v>
      </c>
      <c r="O11">
        <v>123.66562500000001</v>
      </c>
      <c r="P11">
        <v>139.31</v>
      </c>
      <c r="Q11">
        <v>8.3472000000000008</v>
      </c>
      <c r="R11">
        <v>24</v>
      </c>
      <c r="S11">
        <v>15.5</v>
      </c>
      <c r="T11">
        <v>0</v>
      </c>
      <c r="U11">
        <v>385.875</v>
      </c>
      <c r="V11">
        <v>17.280799999999999</v>
      </c>
      <c r="W11">
        <v>46.399079999999998</v>
      </c>
      <c r="X11">
        <v>147.26089999999999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43.040399999999998</v>
      </c>
      <c r="AH11">
        <v>0</v>
      </c>
      <c r="AI11">
        <v>0</v>
      </c>
      <c r="AJ11">
        <v>0</v>
      </c>
      <c r="AK11">
        <v>53.424900000000001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31.897382</v>
      </c>
      <c r="AT11">
        <v>14.999987000000001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1916.7685240000001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</v>
      </c>
      <c r="L12">
        <v>365</v>
      </c>
      <c r="M12">
        <v>87</v>
      </c>
      <c r="N12">
        <v>118.125</v>
      </c>
      <c r="O12">
        <v>123.66562500000001</v>
      </c>
      <c r="P12">
        <v>139.31</v>
      </c>
      <c r="Q12">
        <v>8.3472000000000008</v>
      </c>
      <c r="R12">
        <v>24</v>
      </c>
      <c r="S12">
        <v>15.5</v>
      </c>
      <c r="T12">
        <v>0</v>
      </c>
      <c r="U12">
        <v>385.875</v>
      </c>
      <c r="V12">
        <v>17.280799999999999</v>
      </c>
      <c r="W12">
        <v>46.399079999999998</v>
      </c>
      <c r="X12">
        <v>147.26089999999999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43.040399999999998</v>
      </c>
      <c r="AH12">
        <v>0</v>
      </c>
      <c r="AI12">
        <v>0</v>
      </c>
      <c r="AJ12">
        <v>0</v>
      </c>
      <c r="AK12">
        <v>53.424900000000001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31.897382</v>
      </c>
      <c r="AT12">
        <v>14.999987000000001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1916.7685240000001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</v>
      </c>
      <c r="L13">
        <v>365</v>
      </c>
      <c r="M13">
        <v>87</v>
      </c>
      <c r="N13">
        <v>118.125</v>
      </c>
      <c r="O13">
        <v>123.66562500000001</v>
      </c>
      <c r="P13">
        <v>139.31</v>
      </c>
      <c r="Q13">
        <v>8.3472000000000008</v>
      </c>
      <c r="R13">
        <v>27.967099999999999</v>
      </c>
      <c r="S13">
        <v>15.5</v>
      </c>
      <c r="T13">
        <v>0</v>
      </c>
      <c r="U13">
        <v>385.875</v>
      </c>
      <c r="V13">
        <v>17.280799999999999</v>
      </c>
      <c r="W13">
        <v>46.399079999999998</v>
      </c>
      <c r="X13">
        <v>147.26089999999999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43.040399999999998</v>
      </c>
      <c r="AH13">
        <v>0</v>
      </c>
      <c r="AI13">
        <v>0</v>
      </c>
      <c r="AJ13">
        <v>0</v>
      </c>
      <c r="AK13">
        <v>53.424900000000001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34.223999999999997</v>
      </c>
      <c r="AS13">
        <v>31.897382</v>
      </c>
      <c r="AT13">
        <v>14.999987000000001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1907.953624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</v>
      </c>
      <c r="L14">
        <v>365</v>
      </c>
      <c r="M14">
        <v>87</v>
      </c>
      <c r="N14">
        <v>118.125</v>
      </c>
      <c r="O14">
        <v>123.66562500000001</v>
      </c>
      <c r="P14">
        <v>139.31</v>
      </c>
      <c r="Q14">
        <v>8.3472000000000008</v>
      </c>
      <c r="R14">
        <v>27.967099999999999</v>
      </c>
      <c r="S14">
        <v>15.5</v>
      </c>
      <c r="T14">
        <v>0</v>
      </c>
      <c r="U14">
        <v>385.875</v>
      </c>
      <c r="V14">
        <v>17.280799999999999</v>
      </c>
      <c r="W14">
        <v>46.399079999999998</v>
      </c>
      <c r="X14">
        <v>147.26089999999999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43.040399999999998</v>
      </c>
      <c r="AH14">
        <v>0</v>
      </c>
      <c r="AI14">
        <v>0</v>
      </c>
      <c r="AJ14">
        <v>0</v>
      </c>
      <c r="AK14">
        <v>53.424900000000001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34.223999999999997</v>
      </c>
      <c r="AS14">
        <v>31.897382</v>
      </c>
      <c r="AT14">
        <v>14.999987000000001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1907.953624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</v>
      </c>
      <c r="L15">
        <v>360</v>
      </c>
      <c r="M15">
        <v>87</v>
      </c>
      <c r="N15">
        <v>118.125</v>
      </c>
      <c r="O15">
        <v>123.66562500000001</v>
      </c>
      <c r="P15">
        <v>139.31</v>
      </c>
      <c r="Q15">
        <v>8.3472000000000008</v>
      </c>
      <c r="R15">
        <v>27.967099999999999</v>
      </c>
      <c r="S15">
        <v>15.5</v>
      </c>
      <c r="T15">
        <v>0</v>
      </c>
      <c r="U15">
        <v>385.875</v>
      </c>
      <c r="V15">
        <v>16.511399999999998</v>
      </c>
      <c r="W15">
        <v>46.399079999999998</v>
      </c>
      <c r="X15">
        <v>147.26089999999999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43.040399999999998</v>
      </c>
      <c r="AH15">
        <v>0</v>
      </c>
      <c r="AI15">
        <v>0</v>
      </c>
      <c r="AJ15">
        <v>0</v>
      </c>
      <c r="AK15">
        <v>53.424900000000001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39.744</v>
      </c>
      <c r="AS15">
        <v>31.897382</v>
      </c>
      <c r="AT15">
        <v>14.999987000000001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1901.1834240000001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</v>
      </c>
      <c r="L16">
        <v>360</v>
      </c>
      <c r="M16">
        <v>87</v>
      </c>
      <c r="N16">
        <v>118.125</v>
      </c>
      <c r="O16">
        <v>123.66562500000001</v>
      </c>
      <c r="P16">
        <v>139.31</v>
      </c>
      <c r="Q16">
        <v>8.3472000000000008</v>
      </c>
      <c r="R16">
        <v>27.967099999999999</v>
      </c>
      <c r="S16">
        <v>15.5</v>
      </c>
      <c r="T16">
        <v>0</v>
      </c>
      <c r="U16">
        <v>385.875</v>
      </c>
      <c r="V16">
        <v>16.511399999999998</v>
      </c>
      <c r="W16">
        <v>46.399079999999998</v>
      </c>
      <c r="X16">
        <v>147.26089999999999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43.040399999999998</v>
      </c>
      <c r="AH16">
        <v>0</v>
      </c>
      <c r="AI16">
        <v>0</v>
      </c>
      <c r="AJ16">
        <v>0</v>
      </c>
      <c r="AK16">
        <v>53.424900000000001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39.744</v>
      </c>
      <c r="AS16">
        <v>31.897382</v>
      </c>
      <c r="AT16">
        <v>14.999987000000001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1901.1834240000001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</v>
      </c>
      <c r="L17">
        <v>360</v>
      </c>
      <c r="M17">
        <v>91.094202999999993</v>
      </c>
      <c r="N17">
        <v>118.125</v>
      </c>
      <c r="O17">
        <v>123.66562500000001</v>
      </c>
      <c r="P17">
        <v>139.31</v>
      </c>
      <c r="Q17">
        <v>8.3472000000000008</v>
      </c>
      <c r="R17">
        <v>36.584800000000001</v>
      </c>
      <c r="S17">
        <v>15.5</v>
      </c>
      <c r="T17">
        <v>0</v>
      </c>
      <c r="U17">
        <v>385.875</v>
      </c>
      <c r="V17">
        <v>16.511399999999998</v>
      </c>
      <c r="W17">
        <v>46.399079999999998</v>
      </c>
      <c r="X17">
        <v>147.26089999999999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43.040399999999998</v>
      </c>
      <c r="AH17">
        <v>0</v>
      </c>
      <c r="AI17">
        <v>0</v>
      </c>
      <c r="AJ17">
        <v>0</v>
      </c>
      <c r="AK17">
        <v>53.424900000000001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31.897382</v>
      </c>
      <c r="AT17">
        <v>14.999987000000001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1908.375327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</v>
      </c>
      <c r="L18">
        <v>360</v>
      </c>
      <c r="M18">
        <v>92</v>
      </c>
      <c r="N18">
        <v>118.125</v>
      </c>
      <c r="O18">
        <v>123.66562500000001</v>
      </c>
      <c r="P18">
        <v>139.31</v>
      </c>
      <c r="Q18">
        <v>8.3472000000000008</v>
      </c>
      <c r="R18">
        <v>36.584800000000001</v>
      </c>
      <c r="S18">
        <v>15.5</v>
      </c>
      <c r="T18">
        <v>0</v>
      </c>
      <c r="U18">
        <v>385.875</v>
      </c>
      <c r="V18">
        <v>16.511399999999998</v>
      </c>
      <c r="W18">
        <v>46.399079999999998</v>
      </c>
      <c r="X18">
        <v>147.26089999999999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43.040399999999998</v>
      </c>
      <c r="AH18">
        <v>18.940000000000001</v>
      </c>
      <c r="AI18">
        <v>0</v>
      </c>
      <c r="AJ18">
        <v>0</v>
      </c>
      <c r="AK18">
        <v>53.424900000000001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31.897382</v>
      </c>
      <c r="AT18">
        <v>14.999987000000001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1928.2211240000001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</v>
      </c>
      <c r="L19">
        <v>390.23009999999999</v>
      </c>
      <c r="M19">
        <v>92</v>
      </c>
      <c r="N19">
        <v>118.125</v>
      </c>
      <c r="O19">
        <v>123.66562500000001</v>
      </c>
      <c r="P19">
        <v>139.31</v>
      </c>
      <c r="Q19">
        <v>10.91</v>
      </c>
      <c r="R19">
        <v>36.584800000000001</v>
      </c>
      <c r="S19">
        <v>22.793600000000001</v>
      </c>
      <c r="T19">
        <v>0</v>
      </c>
      <c r="U19">
        <v>385.875</v>
      </c>
      <c r="V19">
        <v>16.511399999999998</v>
      </c>
      <c r="W19">
        <v>46.399079999999998</v>
      </c>
      <c r="X19">
        <v>147.26089999999999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43.040399999999998</v>
      </c>
      <c r="AH19">
        <v>22.728000000000002</v>
      </c>
      <c r="AI19">
        <v>0</v>
      </c>
      <c r="AJ19">
        <v>0</v>
      </c>
      <c r="AK19">
        <v>53.424900000000001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29.5944</v>
      </c>
      <c r="AT19">
        <v>14.999987000000001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1969.7926420000001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198</v>
      </c>
      <c r="L20">
        <v>393.6551</v>
      </c>
      <c r="M20">
        <v>92</v>
      </c>
      <c r="N20">
        <v>118.125</v>
      </c>
      <c r="O20">
        <v>123.66562500000001</v>
      </c>
      <c r="P20">
        <v>139.31</v>
      </c>
      <c r="Q20">
        <v>10.91</v>
      </c>
      <c r="R20">
        <v>36.584800000000001</v>
      </c>
      <c r="S20">
        <v>22.793600000000001</v>
      </c>
      <c r="T20">
        <v>0</v>
      </c>
      <c r="U20">
        <v>385.875</v>
      </c>
      <c r="V20">
        <v>16.511399999999998</v>
      </c>
      <c r="W20">
        <v>46.399079999999998</v>
      </c>
      <c r="X20">
        <v>147.26089999999999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43.040399999999998</v>
      </c>
      <c r="AH20">
        <v>22.728000000000002</v>
      </c>
      <c r="AI20">
        <v>0</v>
      </c>
      <c r="AJ20">
        <v>0</v>
      </c>
      <c r="AK20">
        <v>53.424900000000001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29.5944</v>
      </c>
      <c r="AT20">
        <v>14.999987000000001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1983.2176420000001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</v>
      </c>
      <c r="L21">
        <v>393.6551</v>
      </c>
      <c r="M21">
        <v>92</v>
      </c>
      <c r="N21">
        <v>118.125</v>
      </c>
      <c r="O21">
        <v>123.66562500000001</v>
      </c>
      <c r="P21">
        <v>139.31</v>
      </c>
      <c r="Q21">
        <v>10.91</v>
      </c>
      <c r="R21">
        <v>36.584800000000001</v>
      </c>
      <c r="S21">
        <v>22.793600000000001</v>
      </c>
      <c r="T21">
        <v>0</v>
      </c>
      <c r="U21">
        <v>385.875</v>
      </c>
      <c r="V21">
        <v>16.511399999999998</v>
      </c>
      <c r="W21">
        <v>46.399079999999998</v>
      </c>
      <c r="X21">
        <v>147.26089999999999</v>
      </c>
      <c r="Y21">
        <v>0</v>
      </c>
      <c r="Z21">
        <v>0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43.040399999999998</v>
      </c>
      <c r="AH21">
        <v>22.728000000000002</v>
      </c>
      <c r="AI21">
        <v>0</v>
      </c>
      <c r="AJ21">
        <v>0</v>
      </c>
      <c r="AK21">
        <v>53.424900000000001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39.744</v>
      </c>
      <c r="AS21">
        <v>29.5944</v>
      </c>
      <c r="AT21">
        <v>14.999987000000001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2022.787002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238</v>
      </c>
      <c r="L22">
        <v>393.6551</v>
      </c>
      <c r="M22">
        <v>92</v>
      </c>
      <c r="N22">
        <v>118.125</v>
      </c>
      <c r="O22">
        <v>123.66562500000001</v>
      </c>
      <c r="P22">
        <v>139.31</v>
      </c>
      <c r="Q22">
        <v>10.91</v>
      </c>
      <c r="R22">
        <v>36.584800000000001</v>
      </c>
      <c r="S22">
        <v>22.793600000000001</v>
      </c>
      <c r="T22">
        <v>0</v>
      </c>
      <c r="U22">
        <v>385.875</v>
      </c>
      <c r="V22">
        <v>16.511399999999998</v>
      </c>
      <c r="W22">
        <v>46.399079999999998</v>
      </c>
      <c r="X22">
        <v>147.26089999999999</v>
      </c>
      <c r="Y22">
        <v>0</v>
      </c>
      <c r="Z22">
        <v>0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43.040399999999998</v>
      </c>
      <c r="AH22">
        <v>22.728000000000002</v>
      </c>
      <c r="AI22">
        <v>0</v>
      </c>
      <c r="AJ22">
        <v>0</v>
      </c>
      <c r="AK22">
        <v>53.424900000000001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39.744</v>
      </c>
      <c r="AS22">
        <v>29.5944</v>
      </c>
      <c r="AT22">
        <v>14.999987000000001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2042.787002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258</v>
      </c>
      <c r="L23">
        <v>444.6551</v>
      </c>
      <c r="M23">
        <v>92</v>
      </c>
      <c r="N23">
        <v>118.125</v>
      </c>
      <c r="O23">
        <v>123.66562500000001</v>
      </c>
      <c r="P23">
        <v>139.31</v>
      </c>
      <c r="Q23">
        <v>10.91</v>
      </c>
      <c r="R23">
        <v>36.584800000000001</v>
      </c>
      <c r="S23">
        <v>22.793600000000001</v>
      </c>
      <c r="T23">
        <v>0</v>
      </c>
      <c r="U23">
        <v>385.875</v>
      </c>
      <c r="V23">
        <v>16.511399999999998</v>
      </c>
      <c r="W23">
        <v>46.399079999999998</v>
      </c>
      <c r="X23">
        <v>147.26089999999999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43.040399999999998</v>
      </c>
      <c r="AH23">
        <v>37.880000000000003</v>
      </c>
      <c r="AI23">
        <v>0</v>
      </c>
      <c r="AJ23">
        <v>0</v>
      </c>
      <c r="AK23">
        <v>53.424900000000001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0</v>
      </c>
      <c r="AR23">
        <v>34.223999999999997</v>
      </c>
      <c r="AS23">
        <v>29.5944</v>
      </c>
      <c r="AT23">
        <v>14.999987000000001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2142.7218020000009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275.787575</v>
      </c>
      <c r="L24">
        <v>514.65509999999995</v>
      </c>
      <c r="M24">
        <v>92</v>
      </c>
      <c r="N24">
        <v>118.125</v>
      </c>
      <c r="O24">
        <v>123.66562500000001</v>
      </c>
      <c r="P24">
        <v>139.31</v>
      </c>
      <c r="Q24">
        <v>10.91</v>
      </c>
      <c r="R24">
        <v>36.584800000000001</v>
      </c>
      <c r="S24">
        <v>22.793600000000001</v>
      </c>
      <c r="T24">
        <v>0</v>
      </c>
      <c r="U24">
        <v>385.875</v>
      </c>
      <c r="V24">
        <v>16.511399999999998</v>
      </c>
      <c r="W24">
        <v>46.399079999999998</v>
      </c>
      <c r="X24">
        <v>147.26089999999999</v>
      </c>
      <c r="Y24">
        <v>0</v>
      </c>
      <c r="Z24">
        <v>6.5208000000000004</v>
      </c>
      <c r="AA24">
        <v>14.04936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43.040399999999998</v>
      </c>
      <c r="AH24">
        <v>37.880000000000003</v>
      </c>
      <c r="AI24">
        <v>0</v>
      </c>
      <c r="AJ24">
        <v>0</v>
      </c>
      <c r="AK24">
        <v>53.424900000000001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12.789</v>
      </c>
      <c r="AR24">
        <v>34.223999999999997</v>
      </c>
      <c r="AS24">
        <v>29.5944</v>
      </c>
      <c r="AT24">
        <v>14.999987000000001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2243.2983770000005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293.48997200000002</v>
      </c>
      <c r="L25">
        <v>584.65509999999995</v>
      </c>
      <c r="M25">
        <v>92</v>
      </c>
      <c r="N25">
        <v>118.125</v>
      </c>
      <c r="O25">
        <v>123.66562500000001</v>
      </c>
      <c r="P25">
        <v>139.31</v>
      </c>
      <c r="Q25">
        <v>10.91</v>
      </c>
      <c r="R25">
        <v>36.584800000000001</v>
      </c>
      <c r="S25">
        <v>22.793600000000001</v>
      </c>
      <c r="T25">
        <v>0</v>
      </c>
      <c r="U25">
        <v>385.875</v>
      </c>
      <c r="V25">
        <v>16.511399999999998</v>
      </c>
      <c r="W25">
        <v>46.399079999999998</v>
      </c>
      <c r="X25">
        <v>147.26089999999999</v>
      </c>
      <c r="Y25">
        <v>0</v>
      </c>
      <c r="Z25">
        <v>6.5208000000000004</v>
      </c>
      <c r="AA25">
        <v>28.09872</v>
      </c>
      <c r="AB25">
        <v>3.3325</v>
      </c>
      <c r="AC25">
        <v>0</v>
      </c>
      <c r="AD25">
        <v>0</v>
      </c>
      <c r="AE25">
        <v>16.478852</v>
      </c>
      <c r="AF25">
        <v>8.3810000000000002</v>
      </c>
      <c r="AG25">
        <v>43.040399999999998</v>
      </c>
      <c r="AH25">
        <v>56.82</v>
      </c>
      <c r="AI25">
        <v>0</v>
      </c>
      <c r="AJ25">
        <v>0</v>
      </c>
      <c r="AK25">
        <v>53.424900000000001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25.577999999999999</v>
      </c>
      <c r="AR25">
        <v>34.223999999999997</v>
      </c>
      <c r="AS25">
        <v>29.5944</v>
      </c>
      <c r="AT25">
        <v>14.999987000000001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2380.1116340000003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311.064955</v>
      </c>
      <c r="L26">
        <v>653.15009999999995</v>
      </c>
      <c r="M26">
        <v>92</v>
      </c>
      <c r="N26">
        <v>118.125</v>
      </c>
      <c r="O26">
        <v>123.66562500000001</v>
      </c>
      <c r="P26">
        <v>139.31</v>
      </c>
      <c r="Q26">
        <v>10.91</v>
      </c>
      <c r="R26">
        <v>42.390099999999997</v>
      </c>
      <c r="S26">
        <v>25.011733</v>
      </c>
      <c r="T26">
        <v>0</v>
      </c>
      <c r="U26">
        <v>385.875</v>
      </c>
      <c r="V26">
        <v>18.765000000000001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28.09872</v>
      </c>
      <c r="AB26">
        <v>13.0634</v>
      </c>
      <c r="AC26">
        <v>9.6778399999999998</v>
      </c>
      <c r="AD26">
        <v>0</v>
      </c>
      <c r="AE26">
        <v>16.478852</v>
      </c>
      <c r="AF26">
        <v>16.762</v>
      </c>
      <c r="AG26">
        <v>43.040399999999998</v>
      </c>
      <c r="AH26">
        <v>56.82</v>
      </c>
      <c r="AI26">
        <v>0</v>
      </c>
      <c r="AJ26">
        <v>0</v>
      </c>
      <c r="AK26">
        <v>53.424900000000001</v>
      </c>
      <c r="AL26">
        <v>55.776000000000003</v>
      </c>
      <c r="AM26">
        <v>15.804048</v>
      </c>
      <c r="AN26">
        <v>0.66954999999999998</v>
      </c>
      <c r="AO26">
        <v>0</v>
      </c>
      <c r="AP26">
        <v>0</v>
      </c>
      <c r="AQ26">
        <v>37.799999999999997</v>
      </c>
      <c r="AR26">
        <v>34.223999999999997</v>
      </c>
      <c r="AS26">
        <v>29.5944</v>
      </c>
      <c r="AT26">
        <v>14.999987000000001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2546.6823900000004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303.10809999999998</v>
      </c>
      <c r="L27">
        <v>653.15009999999995</v>
      </c>
      <c r="M27">
        <v>92</v>
      </c>
      <c r="N27">
        <v>118.125</v>
      </c>
      <c r="O27">
        <v>123.66562500000001</v>
      </c>
      <c r="P27">
        <v>139.31</v>
      </c>
      <c r="Q27">
        <v>10.91</v>
      </c>
      <c r="R27">
        <v>42.390099999999997</v>
      </c>
      <c r="S27">
        <v>26.3901</v>
      </c>
      <c r="T27">
        <v>0</v>
      </c>
      <c r="U27">
        <v>385.875</v>
      </c>
      <c r="V27">
        <v>18.765000000000001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42.14808</v>
      </c>
      <c r="AB27">
        <v>13.0634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43.040399999999998</v>
      </c>
      <c r="AH27">
        <v>56.82</v>
      </c>
      <c r="AI27">
        <v>0</v>
      </c>
      <c r="AJ27">
        <v>0</v>
      </c>
      <c r="AK27">
        <v>53.424900000000001</v>
      </c>
      <c r="AL27">
        <v>55.776000000000003</v>
      </c>
      <c r="AM27">
        <v>15.804048</v>
      </c>
      <c r="AN27">
        <v>0.66954999999999998</v>
      </c>
      <c r="AO27">
        <v>0</v>
      </c>
      <c r="AP27">
        <v>0</v>
      </c>
      <c r="AQ27">
        <v>51.03</v>
      </c>
      <c r="AR27">
        <v>39.744</v>
      </c>
      <c r="AS27">
        <v>29.5944</v>
      </c>
      <c r="AT27">
        <v>14.999987000000001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2598.8881020000003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303.10809999999998</v>
      </c>
      <c r="L28">
        <v>653.15009999999995</v>
      </c>
      <c r="M28">
        <v>92</v>
      </c>
      <c r="N28">
        <v>118.125</v>
      </c>
      <c r="O28">
        <v>123.66562500000001</v>
      </c>
      <c r="P28">
        <v>139.31</v>
      </c>
      <c r="Q28">
        <v>10.91</v>
      </c>
      <c r="R28">
        <v>42.390099999999997</v>
      </c>
      <c r="S28">
        <v>26.3901</v>
      </c>
      <c r="T28">
        <v>0</v>
      </c>
      <c r="U28">
        <v>385.875</v>
      </c>
      <c r="V28">
        <v>18.765000000000001</v>
      </c>
      <c r="W28">
        <v>46.399079999999998</v>
      </c>
      <c r="X28">
        <v>147.26089999999999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43.040399999999998</v>
      </c>
      <c r="AH28">
        <v>93.563599999999994</v>
      </c>
      <c r="AI28">
        <v>0</v>
      </c>
      <c r="AJ28">
        <v>0</v>
      </c>
      <c r="AK28">
        <v>53.424900000000001</v>
      </c>
      <c r="AL28">
        <v>55.776000000000003</v>
      </c>
      <c r="AM28">
        <v>15.804048</v>
      </c>
      <c r="AN28">
        <v>0.66954999999999998</v>
      </c>
      <c r="AO28">
        <v>0</v>
      </c>
      <c r="AP28">
        <v>0</v>
      </c>
      <c r="AQ28">
        <v>51.03</v>
      </c>
      <c r="AR28">
        <v>39.744</v>
      </c>
      <c r="AS28">
        <v>29.5944</v>
      </c>
      <c r="AT28">
        <v>14.999987000000001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2718.0610740000002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316.242749</v>
      </c>
      <c r="L29">
        <v>652.65</v>
      </c>
      <c r="M29">
        <v>92</v>
      </c>
      <c r="N29">
        <v>118.125</v>
      </c>
      <c r="O29">
        <v>123.66562500000001</v>
      </c>
      <c r="P29">
        <v>139.31</v>
      </c>
      <c r="Q29">
        <v>10.91</v>
      </c>
      <c r="R29">
        <v>42.390099999999997</v>
      </c>
      <c r="S29">
        <v>26.3901</v>
      </c>
      <c r="T29">
        <v>0</v>
      </c>
      <c r="U29">
        <v>385.875</v>
      </c>
      <c r="V29">
        <v>18.765000000000001</v>
      </c>
      <c r="W29">
        <v>46.399079999999998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43.040399999999998</v>
      </c>
      <c r="AH29">
        <v>116.9545</v>
      </c>
      <c r="AI29">
        <v>0</v>
      </c>
      <c r="AJ29">
        <v>0</v>
      </c>
      <c r="AK29">
        <v>53.424900000000001</v>
      </c>
      <c r="AL29">
        <v>55.776000000000003</v>
      </c>
      <c r="AM29">
        <v>15.804048</v>
      </c>
      <c r="AN29">
        <v>0.66954999999999998</v>
      </c>
      <c r="AO29">
        <v>0</v>
      </c>
      <c r="AP29">
        <v>0</v>
      </c>
      <c r="AQ29">
        <v>51.03</v>
      </c>
      <c r="AR29">
        <v>34.223999999999997</v>
      </c>
      <c r="AS29">
        <v>29.5944</v>
      </c>
      <c r="AT29">
        <v>14.999987000000001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2757.7025590000003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336.242749</v>
      </c>
      <c r="L30">
        <v>652.65</v>
      </c>
      <c r="M30">
        <v>92</v>
      </c>
      <c r="N30">
        <v>118.125</v>
      </c>
      <c r="O30">
        <v>123.66562500000001</v>
      </c>
      <c r="P30">
        <v>139.31</v>
      </c>
      <c r="Q30">
        <v>10.91</v>
      </c>
      <c r="R30">
        <v>42.390099999999997</v>
      </c>
      <c r="S30">
        <v>26.3901</v>
      </c>
      <c r="T30">
        <v>0</v>
      </c>
      <c r="U30">
        <v>385.875</v>
      </c>
      <c r="V30">
        <v>18.765000000000001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43.040399999999998</v>
      </c>
      <c r="AH30">
        <v>116.9545</v>
      </c>
      <c r="AI30">
        <v>0</v>
      </c>
      <c r="AJ30">
        <v>0</v>
      </c>
      <c r="AK30">
        <v>53.424900000000001</v>
      </c>
      <c r="AL30">
        <v>55.776000000000003</v>
      </c>
      <c r="AM30">
        <v>15.804048</v>
      </c>
      <c r="AN30">
        <v>0.66954999999999998</v>
      </c>
      <c r="AO30">
        <v>0</v>
      </c>
      <c r="AP30">
        <v>0</v>
      </c>
      <c r="AQ30">
        <v>51.03</v>
      </c>
      <c r="AR30">
        <v>34.223999999999997</v>
      </c>
      <c r="AS30">
        <v>29.5944</v>
      </c>
      <c r="AT30">
        <v>14.999987000000001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2777.7025590000003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339.75</v>
      </c>
      <c r="L31">
        <v>652.65</v>
      </c>
      <c r="M31">
        <v>92</v>
      </c>
      <c r="N31">
        <v>118.125</v>
      </c>
      <c r="O31">
        <v>123.66562500000001</v>
      </c>
      <c r="P31">
        <v>139.31</v>
      </c>
      <c r="Q31">
        <v>10.91</v>
      </c>
      <c r="R31">
        <v>42.390099999999997</v>
      </c>
      <c r="S31">
        <v>26.3901</v>
      </c>
      <c r="T31">
        <v>0</v>
      </c>
      <c r="U31">
        <v>385.875</v>
      </c>
      <c r="V31">
        <v>16.818999999999999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43.040399999999998</v>
      </c>
      <c r="AH31">
        <v>116.9545</v>
      </c>
      <c r="AI31">
        <v>0</v>
      </c>
      <c r="AJ31">
        <v>0</v>
      </c>
      <c r="AK31">
        <v>53.424900000000001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51.03</v>
      </c>
      <c r="AR31">
        <v>34.223999999999997</v>
      </c>
      <c r="AS31">
        <v>29.5944</v>
      </c>
      <c r="AT31">
        <v>14.999987000000001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2779.2638100000004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339.75</v>
      </c>
      <c r="L32">
        <v>652.65</v>
      </c>
      <c r="M32">
        <v>92</v>
      </c>
      <c r="N32">
        <v>118.125</v>
      </c>
      <c r="O32">
        <v>123.66562500000001</v>
      </c>
      <c r="P32">
        <v>139.31</v>
      </c>
      <c r="Q32">
        <v>10.91</v>
      </c>
      <c r="R32">
        <v>42.390099999999997</v>
      </c>
      <c r="S32">
        <v>26.3901</v>
      </c>
      <c r="T32">
        <v>0</v>
      </c>
      <c r="U32">
        <v>385.875</v>
      </c>
      <c r="V32">
        <v>15.012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43.040399999999998</v>
      </c>
      <c r="AH32">
        <v>116.9545</v>
      </c>
      <c r="AI32">
        <v>0</v>
      </c>
      <c r="AJ32">
        <v>0</v>
      </c>
      <c r="AK32">
        <v>53.424900000000001</v>
      </c>
      <c r="AL32">
        <v>55.776000000000003</v>
      </c>
      <c r="AM32">
        <v>15.804048</v>
      </c>
      <c r="AN32">
        <v>0.66954999999999998</v>
      </c>
      <c r="AO32">
        <v>0</v>
      </c>
      <c r="AP32">
        <v>0</v>
      </c>
      <c r="AQ32">
        <v>51.03</v>
      </c>
      <c r="AR32">
        <v>34.223999999999997</v>
      </c>
      <c r="AS32">
        <v>29.5944</v>
      </c>
      <c r="AT32">
        <v>14.999987000000001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2777.4568100000001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339.75</v>
      </c>
      <c r="L33">
        <v>652.65</v>
      </c>
      <c r="M33">
        <v>92</v>
      </c>
      <c r="N33">
        <v>118.125</v>
      </c>
      <c r="O33">
        <v>123.66562500000001</v>
      </c>
      <c r="P33">
        <v>139.31</v>
      </c>
      <c r="Q33">
        <v>10.91</v>
      </c>
      <c r="R33">
        <v>42.390099999999997</v>
      </c>
      <c r="S33">
        <v>26.3901</v>
      </c>
      <c r="T33">
        <v>0</v>
      </c>
      <c r="U33">
        <v>385.875</v>
      </c>
      <c r="V33">
        <v>15.012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43.040399999999998</v>
      </c>
      <c r="AH33">
        <v>93.563599999999994</v>
      </c>
      <c r="AI33">
        <v>0</v>
      </c>
      <c r="AJ33">
        <v>0</v>
      </c>
      <c r="AK33">
        <v>53.424900000000001</v>
      </c>
      <c r="AL33">
        <v>55.776000000000003</v>
      </c>
      <c r="AM33">
        <v>15.804048</v>
      </c>
      <c r="AN33">
        <v>0.66954999999999998</v>
      </c>
      <c r="AO33">
        <v>0</v>
      </c>
      <c r="AP33">
        <v>0</v>
      </c>
      <c r="AQ33">
        <v>51.03</v>
      </c>
      <c r="AR33">
        <v>39.744</v>
      </c>
      <c r="AS33">
        <v>29.5944</v>
      </c>
      <c r="AT33">
        <v>14.999987000000001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2759.5859100000002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339.75</v>
      </c>
      <c r="L34">
        <v>652.65</v>
      </c>
      <c r="M34">
        <v>92</v>
      </c>
      <c r="N34">
        <v>118.125</v>
      </c>
      <c r="O34">
        <v>123.66562500000001</v>
      </c>
      <c r="P34">
        <v>139.31</v>
      </c>
      <c r="Q34">
        <v>10.91</v>
      </c>
      <c r="R34">
        <v>42.390099999999997</v>
      </c>
      <c r="S34">
        <v>26.3901</v>
      </c>
      <c r="T34">
        <v>0</v>
      </c>
      <c r="U34">
        <v>385.875</v>
      </c>
      <c r="V34">
        <v>15.012</v>
      </c>
      <c r="W34">
        <v>46.399079999999998</v>
      </c>
      <c r="X34">
        <v>147.26089999999999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32.957704</v>
      </c>
      <c r="AF34">
        <v>16.762</v>
      </c>
      <c r="AG34">
        <v>43.040399999999998</v>
      </c>
      <c r="AH34">
        <v>60.607999999999997</v>
      </c>
      <c r="AI34">
        <v>0</v>
      </c>
      <c r="AJ34">
        <v>0</v>
      </c>
      <c r="AK34">
        <v>53.424900000000001</v>
      </c>
      <c r="AL34">
        <v>55.776000000000003</v>
      </c>
      <c r="AM34">
        <v>15.804048</v>
      </c>
      <c r="AN34">
        <v>0.66954999999999998</v>
      </c>
      <c r="AO34">
        <v>0</v>
      </c>
      <c r="AP34">
        <v>0</v>
      </c>
      <c r="AQ34">
        <v>51.03</v>
      </c>
      <c r="AR34">
        <v>39.744</v>
      </c>
      <c r="AS34">
        <v>29.5944</v>
      </c>
      <c r="AT34">
        <v>14.999987000000001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2670.2777060000003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313.10809999999998</v>
      </c>
      <c r="L35">
        <v>652.65</v>
      </c>
      <c r="M35">
        <v>92</v>
      </c>
      <c r="N35">
        <v>118.125</v>
      </c>
      <c r="O35">
        <v>123.66562500000001</v>
      </c>
      <c r="P35">
        <v>139.31</v>
      </c>
      <c r="Q35">
        <v>10.91</v>
      </c>
      <c r="R35">
        <v>42.390099999999997</v>
      </c>
      <c r="S35">
        <v>26.3901</v>
      </c>
      <c r="T35">
        <v>0</v>
      </c>
      <c r="U35">
        <v>385.875</v>
      </c>
      <c r="V35">
        <v>15.012</v>
      </c>
      <c r="W35">
        <v>46.399079999999998</v>
      </c>
      <c r="X35">
        <v>147.26089999999999</v>
      </c>
      <c r="Y35">
        <v>0</v>
      </c>
      <c r="Z35">
        <v>6.5208000000000004</v>
      </c>
      <c r="AA35">
        <v>28.09872</v>
      </c>
      <c r="AB35">
        <v>26.34008</v>
      </c>
      <c r="AC35">
        <v>9.6778399999999998</v>
      </c>
      <c r="AD35">
        <v>7.9312839999999998</v>
      </c>
      <c r="AE35">
        <v>32.957704</v>
      </c>
      <c r="AF35">
        <v>8.3810000000000002</v>
      </c>
      <c r="AG35">
        <v>43.040399999999998</v>
      </c>
      <c r="AH35">
        <v>57.956400000000002</v>
      </c>
      <c r="AI35">
        <v>0</v>
      </c>
      <c r="AJ35">
        <v>0</v>
      </c>
      <c r="AK35">
        <v>53.424900000000001</v>
      </c>
      <c r="AL35">
        <v>55.776000000000003</v>
      </c>
      <c r="AM35">
        <v>15.804048</v>
      </c>
      <c r="AN35">
        <v>0.66954999999999998</v>
      </c>
      <c r="AO35">
        <v>0</v>
      </c>
      <c r="AP35">
        <v>0</v>
      </c>
      <c r="AQ35">
        <v>38.115000000000002</v>
      </c>
      <c r="AR35">
        <v>34.223999999999997</v>
      </c>
      <c r="AS35">
        <v>29.5944</v>
      </c>
      <c r="AT35">
        <v>14.999987000000001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2576.608017999999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303.10809999999998</v>
      </c>
      <c r="L36">
        <v>652.65</v>
      </c>
      <c r="M36">
        <v>92</v>
      </c>
      <c r="N36">
        <v>118.125</v>
      </c>
      <c r="O36">
        <v>123.66562500000001</v>
      </c>
      <c r="P36">
        <v>139.31</v>
      </c>
      <c r="Q36">
        <v>10.91</v>
      </c>
      <c r="R36">
        <v>42.390099999999997</v>
      </c>
      <c r="S36">
        <v>26.3901</v>
      </c>
      <c r="T36">
        <v>0</v>
      </c>
      <c r="U36">
        <v>385.875</v>
      </c>
      <c r="V36">
        <v>15.012</v>
      </c>
      <c r="W36">
        <v>46.399079999999998</v>
      </c>
      <c r="X36">
        <v>147.26089999999999</v>
      </c>
      <c r="Y36">
        <v>0</v>
      </c>
      <c r="Z36">
        <v>6.5208000000000004</v>
      </c>
      <c r="AA36">
        <v>14.04936</v>
      </c>
      <c r="AB36">
        <v>26.34008</v>
      </c>
      <c r="AC36">
        <v>9.6778399999999998</v>
      </c>
      <c r="AD36">
        <v>0</v>
      </c>
      <c r="AE36">
        <v>32.957704</v>
      </c>
      <c r="AF36">
        <v>8.3810000000000002</v>
      </c>
      <c r="AG36">
        <v>43.040399999999998</v>
      </c>
      <c r="AH36">
        <v>56.82</v>
      </c>
      <c r="AI36">
        <v>0</v>
      </c>
      <c r="AJ36">
        <v>0</v>
      </c>
      <c r="AK36">
        <v>53.424900000000001</v>
      </c>
      <c r="AL36">
        <v>55.776000000000003</v>
      </c>
      <c r="AM36">
        <v>15.804048</v>
      </c>
      <c r="AN36">
        <v>0.66954999999999998</v>
      </c>
      <c r="AO36">
        <v>0</v>
      </c>
      <c r="AP36">
        <v>0</v>
      </c>
      <c r="AQ36">
        <v>37.799999999999997</v>
      </c>
      <c r="AR36">
        <v>34.223999999999997</v>
      </c>
      <c r="AS36">
        <v>29.5944</v>
      </c>
      <c r="AT36">
        <v>14.999987000000001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2543.1759739999998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303.10809999999998</v>
      </c>
      <c r="L37">
        <v>653.15009999999995</v>
      </c>
      <c r="M37">
        <v>92</v>
      </c>
      <c r="N37">
        <v>118.125</v>
      </c>
      <c r="O37">
        <v>123.66562500000001</v>
      </c>
      <c r="P37">
        <v>139.31</v>
      </c>
      <c r="Q37">
        <v>10.91</v>
      </c>
      <c r="R37">
        <v>42.390099999999997</v>
      </c>
      <c r="S37">
        <v>26.3901</v>
      </c>
      <c r="T37">
        <v>0</v>
      </c>
      <c r="U37">
        <v>385.875</v>
      </c>
      <c r="V37">
        <v>15.012</v>
      </c>
      <c r="W37">
        <v>46.399079999999998</v>
      </c>
      <c r="X37">
        <v>147.26089999999999</v>
      </c>
      <c r="Y37">
        <v>0</v>
      </c>
      <c r="Z37">
        <v>6.5208000000000004</v>
      </c>
      <c r="AA37">
        <v>14.04936</v>
      </c>
      <c r="AB37">
        <v>13.17004</v>
      </c>
      <c r="AC37">
        <v>0</v>
      </c>
      <c r="AD37">
        <v>0</v>
      </c>
      <c r="AE37">
        <v>32.957704</v>
      </c>
      <c r="AF37">
        <v>8.3810000000000002</v>
      </c>
      <c r="AG37">
        <v>43.040399999999998</v>
      </c>
      <c r="AH37">
        <v>37.880000000000003</v>
      </c>
      <c r="AI37">
        <v>0</v>
      </c>
      <c r="AJ37">
        <v>0</v>
      </c>
      <c r="AK37">
        <v>53.424900000000001</v>
      </c>
      <c r="AL37">
        <v>55.776000000000003</v>
      </c>
      <c r="AM37">
        <v>15.804048</v>
      </c>
      <c r="AN37">
        <v>0.66954999999999998</v>
      </c>
      <c r="AO37">
        <v>0</v>
      </c>
      <c r="AP37">
        <v>0</v>
      </c>
      <c r="AQ37">
        <v>25.577999999999999</v>
      </c>
      <c r="AR37">
        <v>34.223999999999997</v>
      </c>
      <c r="AS37">
        <v>29.5944</v>
      </c>
      <c r="AT37">
        <v>14.999987000000001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2489.6661939999999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303.10809999999998</v>
      </c>
      <c r="L38">
        <v>653.15009999999995</v>
      </c>
      <c r="M38">
        <v>92</v>
      </c>
      <c r="N38">
        <v>118.125</v>
      </c>
      <c r="O38">
        <v>123.66562500000001</v>
      </c>
      <c r="P38">
        <v>139.31</v>
      </c>
      <c r="Q38">
        <v>10.91</v>
      </c>
      <c r="R38">
        <v>42.390099999999997</v>
      </c>
      <c r="S38">
        <v>26.3901</v>
      </c>
      <c r="T38">
        <v>0</v>
      </c>
      <c r="U38">
        <v>385.875</v>
      </c>
      <c r="V38">
        <v>15.012</v>
      </c>
      <c r="W38">
        <v>46.399079999999998</v>
      </c>
      <c r="X38">
        <v>147.26089999999999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32.957704</v>
      </c>
      <c r="AF38">
        <v>8.3810000000000002</v>
      </c>
      <c r="AG38">
        <v>43.040399999999998</v>
      </c>
      <c r="AH38">
        <v>18.940000000000001</v>
      </c>
      <c r="AI38">
        <v>0</v>
      </c>
      <c r="AJ38">
        <v>0</v>
      </c>
      <c r="AK38">
        <v>53.424900000000001</v>
      </c>
      <c r="AL38">
        <v>53.451999999999998</v>
      </c>
      <c r="AM38">
        <v>15.804048</v>
      </c>
      <c r="AN38">
        <v>0.66954999999999998</v>
      </c>
      <c r="AO38">
        <v>0</v>
      </c>
      <c r="AP38">
        <v>0</v>
      </c>
      <c r="AQ38">
        <v>25.577999999999999</v>
      </c>
      <c r="AR38">
        <v>34.223999999999997</v>
      </c>
      <c r="AS38">
        <v>29.5944</v>
      </c>
      <c r="AT38">
        <v>14.999987000000001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2468.4021940000002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254.55127400000001</v>
      </c>
      <c r="L39">
        <v>622.91999999999996</v>
      </c>
      <c r="M39">
        <v>92</v>
      </c>
      <c r="N39">
        <v>118.125</v>
      </c>
      <c r="O39">
        <v>123.66562500000001</v>
      </c>
      <c r="P39">
        <v>139.31</v>
      </c>
      <c r="Q39">
        <v>10.91</v>
      </c>
      <c r="R39">
        <v>42.390099999999997</v>
      </c>
      <c r="S39">
        <v>26.3901</v>
      </c>
      <c r="T39">
        <v>0</v>
      </c>
      <c r="U39">
        <v>385.875</v>
      </c>
      <c r="V39">
        <v>15.012</v>
      </c>
      <c r="W39">
        <v>46.399079999999998</v>
      </c>
      <c r="X39">
        <v>147.26089999999999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43.040399999999998</v>
      </c>
      <c r="AH39">
        <v>18.940000000000001</v>
      </c>
      <c r="AI39">
        <v>0</v>
      </c>
      <c r="AJ39">
        <v>0</v>
      </c>
      <c r="AK39">
        <v>53.424900000000001</v>
      </c>
      <c r="AL39">
        <v>53.451999999999998</v>
      </c>
      <c r="AM39">
        <v>15.804048</v>
      </c>
      <c r="AN39">
        <v>0.66954999999999998</v>
      </c>
      <c r="AO39">
        <v>0</v>
      </c>
      <c r="AP39">
        <v>0</v>
      </c>
      <c r="AQ39">
        <v>12.789</v>
      </c>
      <c r="AR39">
        <v>34.223999999999997</v>
      </c>
      <c r="AS39">
        <v>29.5944</v>
      </c>
      <c r="AT39">
        <v>14.999987000000001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2360.3474160000005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259.65460000000002</v>
      </c>
      <c r="L40">
        <v>622.91999999999996</v>
      </c>
      <c r="M40">
        <v>92</v>
      </c>
      <c r="N40">
        <v>118.125</v>
      </c>
      <c r="O40">
        <v>123.66562500000001</v>
      </c>
      <c r="P40">
        <v>139.31</v>
      </c>
      <c r="Q40">
        <v>10.91</v>
      </c>
      <c r="R40">
        <v>42.390099999999997</v>
      </c>
      <c r="S40">
        <v>26.3901</v>
      </c>
      <c r="T40">
        <v>0</v>
      </c>
      <c r="U40">
        <v>385.875</v>
      </c>
      <c r="V40">
        <v>15.012</v>
      </c>
      <c r="W40">
        <v>46.399079999999998</v>
      </c>
      <c r="X40">
        <v>147.26089999999999</v>
      </c>
      <c r="Y40">
        <v>0</v>
      </c>
      <c r="Z40">
        <v>6.5208000000000004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43.040399999999998</v>
      </c>
      <c r="AH40">
        <v>0</v>
      </c>
      <c r="AI40">
        <v>0</v>
      </c>
      <c r="AJ40">
        <v>0</v>
      </c>
      <c r="AK40">
        <v>53.424900000000001</v>
      </c>
      <c r="AL40">
        <v>53.451999999999998</v>
      </c>
      <c r="AM40">
        <v>15.804048</v>
      </c>
      <c r="AN40">
        <v>0.66954999999999998</v>
      </c>
      <c r="AO40">
        <v>0</v>
      </c>
      <c r="AP40">
        <v>0</v>
      </c>
      <c r="AQ40">
        <v>12.789</v>
      </c>
      <c r="AR40">
        <v>34.223999999999997</v>
      </c>
      <c r="AS40">
        <v>29.5944</v>
      </c>
      <c r="AT40">
        <v>14.999987000000001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2346.5107420000004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239.65459999999999</v>
      </c>
      <c r="L41">
        <v>622.91999999999996</v>
      </c>
      <c r="M41">
        <v>92</v>
      </c>
      <c r="N41">
        <v>118.125</v>
      </c>
      <c r="O41">
        <v>123.66562500000001</v>
      </c>
      <c r="P41">
        <v>139.31</v>
      </c>
      <c r="Q41">
        <v>10.91</v>
      </c>
      <c r="R41">
        <v>42.390099999999997</v>
      </c>
      <c r="S41">
        <v>26.3901</v>
      </c>
      <c r="T41">
        <v>0</v>
      </c>
      <c r="U41">
        <v>385.875</v>
      </c>
      <c r="V41">
        <v>15.012</v>
      </c>
      <c r="W41">
        <v>46.399079999999998</v>
      </c>
      <c r="X41">
        <v>147.26089999999999</v>
      </c>
      <c r="Y41">
        <v>0</v>
      </c>
      <c r="Z41">
        <v>6.5208000000000004</v>
      </c>
      <c r="AA41">
        <v>14.04936</v>
      </c>
      <c r="AB41">
        <v>13.17004</v>
      </c>
      <c r="AC41">
        <v>0</v>
      </c>
      <c r="AD41">
        <v>0</v>
      </c>
      <c r="AE41">
        <v>16.478852</v>
      </c>
      <c r="AF41">
        <v>8.3810000000000002</v>
      </c>
      <c r="AG41">
        <v>43.040399999999998</v>
      </c>
      <c r="AH41">
        <v>0</v>
      </c>
      <c r="AI41">
        <v>0</v>
      </c>
      <c r="AJ41">
        <v>0</v>
      </c>
      <c r="AK41">
        <v>53.424900000000001</v>
      </c>
      <c r="AL41">
        <v>53.451999999999998</v>
      </c>
      <c r="AM41">
        <v>15.804048</v>
      </c>
      <c r="AN41">
        <v>0.66954999999999998</v>
      </c>
      <c r="AO41">
        <v>0</v>
      </c>
      <c r="AP41">
        <v>0</v>
      </c>
      <c r="AQ41">
        <v>12.789</v>
      </c>
      <c r="AR41">
        <v>34.223999999999997</v>
      </c>
      <c r="AS41">
        <v>31.897382</v>
      </c>
      <c r="AT41">
        <v>14.999987000000001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2328.8137240000005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239.65459999999999</v>
      </c>
      <c r="L42">
        <v>622.91999999999996</v>
      </c>
      <c r="M42">
        <v>92</v>
      </c>
      <c r="N42">
        <v>118.125</v>
      </c>
      <c r="O42">
        <v>123.66562500000001</v>
      </c>
      <c r="P42">
        <v>139.31</v>
      </c>
      <c r="Q42">
        <v>10.91</v>
      </c>
      <c r="R42">
        <v>42.390099999999997</v>
      </c>
      <c r="S42">
        <v>26.3901</v>
      </c>
      <c r="T42">
        <v>0</v>
      </c>
      <c r="U42">
        <v>385.875</v>
      </c>
      <c r="V42">
        <v>15.012</v>
      </c>
      <c r="W42">
        <v>46.399079999999998</v>
      </c>
      <c r="X42">
        <v>147.26089999999999</v>
      </c>
      <c r="Y42">
        <v>0</v>
      </c>
      <c r="Z42">
        <v>6.5208000000000004</v>
      </c>
      <c r="AA42">
        <v>14.04936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43.040399999999998</v>
      </c>
      <c r="AH42">
        <v>0</v>
      </c>
      <c r="AI42">
        <v>0</v>
      </c>
      <c r="AJ42">
        <v>0</v>
      </c>
      <c r="AK42">
        <v>53.424900000000001</v>
      </c>
      <c r="AL42">
        <v>53.451999999999998</v>
      </c>
      <c r="AM42">
        <v>15.804048</v>
      </c>
      <c r="AN42">
        <v>0.66954999999999998</v>
      </c>
      <c r="AO42">
        <v>0</v>
      </c>
      <c r="AP42">
        <v>0</v>
      </c>
      <c r="AQ42">
        <v>12.789</v>
      </c>
      <c r="AR42">
        <v>34.223999999999997</v>
      </c>
      <c r="AS42">
        <v>31.897382</v>
      </c>
      <c r="AT42">
        <v>14.999987000000001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2328.8137240000005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249.65459999999999</v>
      </c>
      <c r="L43">
        <v>622.91999999999996</v>
      </c>
      <c r="M43">
        <v>92</v>
      </c>
      <c r="N43">
        <v>118.125</v>
      </c>
      <c r="O43">
        <v>123.66562500000001</v>
      </c>
      <c r="P43">
        <v>139.31</v>
      </c>
      <c r="Q43">
        <v>10.91</v>
      </c>
      <c r="R43">
        <v>42.390099999999997</v>
      </c>
      <c r="S43">
        <v>26.3901</v>
      </c>
      <c r="T43">
        <v>0</v>
      </c>
      <c r="U43">
        <v>385.875</v>
      </c>
      <c r="V43">
        <v>15.012</v>
      </c>
      <c r="W43">
        <v>46.399079999999998</v>
      </c>
      <c r="X43">
        <v>147.26089999999999</v>
      </c>
      <c r="Y43">
        <v>0</v>
      </c>
      <c r="Z43">
        <v>6.5208000000000004</v>
      </c>
      <c r="AA43">
        <v>14.04936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43.040399999999998</v>
      </c>
      <c r="AH43">
        <v>0</v>
      </c>
      <c r="AI43">
        <v>0</v>
      </c>
      <c r="AJ43">
        <v>0</v>
      </c>
      <c r="AK43">
        <v>53.424900000000001</v>
      </c>
      <c r="AL43">
        <v>53.451999999999998</v>
      </c>
      <c r="AM43">
        <v>15.804048</v>
      </c>
      <c r="AN43">
        <v>0.66954999999999998</v>
      </c>
      <c r="AO43">
        <v>0</v>
      </c>
      <c r="AP43">
        <v>0</v>
      </c>
      <c r="AQ43">
        <v>0</v>
      </c>
      <c r="AR43">
        <v>34.223999999999997</v>
      </c>
      <c r="AS43">
        <v>31.897382</v>
      </c>
      <c r="AT43">
        <v>14.999987000000001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2312.8546840000004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249.65459999999999</v>
      </c>
      <c r="L44">
        <v>622.91999999999996</v>
      </c>
      <c r="M44">
        <v>92</v>
      </c>
      <c r="N44">
        <v>118.125</v>
      </c>
      <c r="O44">
        <v>123.66562500000001</v>
      </c>
      <c r="P44">
        <v>139.31</v>
      </c>
      <c r="Q44">
        <v>10.91</v>
      </c>
      <c r="R44">
        <v>42.390099999999997</v>
      </c>
      <c r="S44">
        <v>26.3901</v>
      </c>
      <c r="T44">
        <v>0</v>
      </c>
      <c r="U44">
        <v>385.875</v>
      </c>
      <c r="V44">
        <v>15.012</v>
      </c>
      <c r="W44">
        <v>46.399079999999998</v>
      </c>
      <c r="X44">
        <v>147.26089999999999</v>
      </c>
      <c r="Y44">
        <v>0</v>
      </c>
      <c r="Z44">
        <v>6.5208000000000004</v>
      </c>
      <c r="AA44">
        <v>14.04936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43.040399999999998</v>
      </c>
      <c r="AH44">
        <v>0</v>
      </c>
      <c r="AI44">
        <v>0</v>
      </c>
      <c r="AJ44">
        <v>0</v>
      </c>
      <c r="AK44">
        <v>53.424900000000001</v>
      </c>
      <c r="AL44">
        <v>53.451999999999998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34.223999999999997</v>
      </c>
      <c r="AS44">
        <v>31.897382</v>
      </c>
      <c r="AT44">
        <v>14.999987000000001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2312.8546840000004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242.10256000000001</v>
      </c>
      <c r="L45">
        <v>622.91999999999996</v>
      </c>
      <c r="M45">
        <v>92</v>
      </c>
      <c r="N45">
        <v>118.125</v>
      </c>
      <c r="O45">
        <v>123.66562500000001</v>
      </c>
      <c r="P45">
        <v>139.31</v>
      </c>
      <c r="Q45">
        <v>10.1389</v>
      </c>
      <c r="R45">
        <v>42.390099999999997</v>
      </c>
      <c r="S45">
        <v>23.687000000000001</v>
      </c>
      <c r="T45">
        <v>0</v>
      </c>
      <c r="U45">
        <v>385.875</v>
      </c>
      <c r="V45">
        <v>15.01</v>
      </c>
      <c r="W45">
        <v>46.399079999999998</v>
      </c>
      <c r="X45">
        <v>147.26089999999999</v>
      </c>
      <c r="Y45">
        <v>0</v>
      </c>
      <c r="Z45">
        <v>6.5208000000000004</v>
      </c>
      <c r="AA45">
        <v>14.04936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43.040399999999998</v>
      </c>
      <c r="AH45">
        <v>0</v>
      </c>
      <c r="AI45">
        <v>0</v>
      </c>
      <c r="AJ45">
        <v>0</v>
      </c>
      <c r="AK45">
        <v>53.424900000000001</v>
      </c>
      <c r="AL45">
        <v>53.451999999999998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34.223999999999997</v>
      </c>
      <c r="AS45">
        <v>31.897382</v>
      </c>
      <c r="AT45">
        <v>14.999987000000001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2301.8264439999998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239.65459999999999</v>
      </c>
      <c r="L46">
        <v>622.91999999999996</v>
      </c>
      <c r="M46">
        <v>92</v>
      </c>
      <c r="N46">
        <v>118.125</v>
      </c>
      <c r="O46">
        <v>123.66562500000001</v>
      </c>
      <c r="P46">
        <v>139.31</v>
      </c>
      <c r="Q46">
        <v>10.1389</v>
      </c>
      <c r="R46">
        <v>37.622999999999998</v>
      </c>
      <c r="S46">
        <v>23.687000000000001</v>
      </c>
      <c r="T46">
        <v>0</v>
      </c>
      <c r="U46">
        <v>385.875</v>
      </c>
      <c r="V46">
        <v>15.01</v>
      </c>
      <c r="W46">
        <v>46.399079999999998</v>
      </c>
      <c r="X46">
        <v>147.26089999999999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43.040399999999998</v>
      </c>
      <c r="AH46">
        <v>0</v>
      </c>
      <c r="AI46">
        <v>0</v>
      </c>
      <c r="AJ46">
        <v>0</v>
      </c>
      <c r="AK46">
        <v>53.424900000000001</v>
      </c>
      <c r="AL46">
        <v>53.451999999999998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34.223999999999997</v>
      </c>
      <c r="AS46">
        <v>31.897382</v>
      </c>
      <c r="AT46">
        <v>14.999987000000001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2280.5620240000003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239.65459999999999</v>
      </c>
      <c r="L47">
        <v>622.91999999999996</v>
      </c>
      <c r="M47">
        <v>92</v>
      </c>
      <c r="N47">
        <v>118.125</v>
      </c>
      <c r="O47">
        <v>123.66562500000001</v>
      </c>
      <c r="P47">
        <v>139.31</v>
      </c>
      <c r="Q47">
        <v>10.1389</v>
      </c>
      <c r="R47">
        <v>37.622999999999998</v>
      </c>
      <c r="S47">
        <v>23.687000000000001</v>
      </c>
      <c r="T47">
        <v>0</v>
      </c>
      <c r="U47">
        <v>385.875</v>
      </c>
      <c r="V47">
        <v>15.01</v>
      </c>
      <c r="W47">
        <v>46.399079999999998</v>
      </c>
      <c r="X47">
        <v>147.26089999999999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43.040399999999998</v>
      </c>
      <c r="AH47">
        <v>0</v>
      </c>
      <c r="AI47">
        <v>0</v>
      </c>
      <c r="AJ47">
        <v>0</v>
      </c>
      <c r="AK47">
        <v>53.424900000000001</v>
      </c>
      <c r="AL47">
        <v>53.451999999999998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34.223999999999997</v>
      </c>
      <c r="AS47">
        <v>31.897382</v>
      </c>
      <c r="AT47">
        <v>14.999987000000001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2264.0831720000001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228</v>
      </c>
      <c r="L48">
        <v>622.91999999999996</v>
      </c>
      <c r="M48">
        <v>92</v>
      </c>
      <c r="N48">
        <v>118.125</v>
      </c>
      <c r="O48">
        <v>123.66562500000001</v>
      </c>
      <c r="P48">
        <v>139.31</v>
      </c>
      <c r="Q48">
        <v>10.1389</v>
      </c>
      <c r="R48">
        <v>37.622999999999998</v>
      </c>
      <c r="S48">
        <v>23.687000000000001</v>
      </c>
      <c r="T48">
        <v>0</v>
      </c>
      <c r="U48">
        <v>385.875</v>
      </c>
      <c r="V48">
        <v>15.01</v>
      </c>
      <c r="W48">
        <v>46.399079999999998</v>
      </c>
      <c r="X48">
        <v>147.26089999999999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43.040399999999998</v>
      </c>
      <c r="AH48">
        <v>0</v>
      </c>
      <c r="AI48">
        <v>0</v>
      </c>
      <c r="AJ48">
        <v>0</v>
      </c>
      <c r="AK48">
        <v>53.424900000000001</v>
      </c>
      <c r="AL48">
        <v>53.451999999999998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34.223999999999997</v>
      </c>
      <c r="AS48">
        <v>31.897382</v>
      </c>
      <c r="AT48">
        <v>14.999987000000001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2252.4285720000003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228</v>
      </c>
      <c r="L49">
        <v>622.91999999999996</v>
      </c>
      <c r="M49">
        <v>92</v>
      </c>
      <c r="N49">
        <v>118.125</v>
      </c>
      <c r="O49">
        <v>96.294300000000007</v>
      </c>
      <c r="P49">
        <v>139.31</v>
      </c>
      <c r="Q49">
        <v>10.1389</v>
      </c>
      <c r="R49">
        <v>37.622999999999998</v>
      </c>
      <c r="S49">
        <v>23.687000000000001</v>
      </c>
      <c r="T49">
        <v>0</v>
      </c>
      <c r="U49">
        <v>385.875</v>
      </c>
      <c r="V49">
        <v>15.01</v>
      </c>
      <c r="W49">
        <v>46.399079999999998</v>
      </c>
      <c r="X49">
        <v>147.26089999999999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43.040399999999998</v>
      </c>
      <c r="AH49">
        <v>0</v>
      </c>
      <c r="AI49">
        <v>0</v>
      </c>
      <c r="AJ49">
        <v>0</v>
      </c>
      <c r="AK49">
        <v>53.424900000000001</v>
      </c>
      <c r="AL49">
        <v>53.451999999999998</v>
      </c>
      <c r="AM49">
        <v>15.804048</v>
      </c>
      <c r="AN49">
        <v>0.66954999999999998</v>
      </c>
      <c r="AO49">
        <v>0</v>
      </c>
      <c r="AP49">
        <v>6.4050000000000002</v>
      </c>
      <c r="AQ49">
        <v>0</v>
      </c>
      <c r="AR49">
        <v>34.223999999999997</v>
      </c>
      <c r="AS49">
        <v>31.897382</v>
      </c>
      <c r="AT49">
        <v>14.999987000000001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2237.9830470000006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228</v>
      </c>
      <c r="L50">
        <v>604.42499999999995</v>
      </c>
      <c r="M50">
        <v>92</v>
      </c>
      <c r="N50">
        <v>118.125</v>
      </c>
      <c r="O50">
        <v>96.294300000000007</v>
      </c>
      <c r="P50">
        <v>139.31</v>
      </c>
      <c r="Q50">
        <v>10.1389</v>
      </c>
      <c r="R50">
        <v>37.622999999999998</v>
      </c>
      <c r="S50">
        <v>23.687000000000001</v>
      </c>
      <c r="T50">
        <v>0</v>
      </c>
      <c r="U50">
        <v>385.875</v>
      </c>
      <c r="V50">
        <v>15.01</v>
      </c>
      <c r="W50">
        <v>46.399079999999998</v>
      </c>
      <c r="X50">
        <v>147.26089999999999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43.040399999999998</v>
      </c>
      <c r="AH50">
        <v>0</v>
      </c>
      <c r="AI50">
        <v>0</v>
      </c>
      <c r="AJ50">
        <v>0</v>
      </c>
      <c r="AK50">
        <v>53.424900000000001</v>
      </c>
      <c r="AL50">
        <v>53.451999999999998</v>
      </c>
      <c r="AM50">
        <v>15.804048</v>
      </c>
      <c r="AN50">
        <v>0.66954999999999998</v>
      </c>
      <c r="AO50">
        <v>0</v>
      </c>
      <c r="AP50">
        <v>6.4050000000000002</v>
      </c>
      <c r="AQ50">
        <v>0</v>
      </c>
      <c r="AR50">
        <v>34.223999999999997</v>
      </c>
      <c r="AS50">
        <v>31.897382</v>
      </c>
      <c r="AT50">
        <v>14.999987000000001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2219.4880470000007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211.638576</v>
      </c>
      <c r="L51">
        <v>564.42499999999995</v>
      </c>
      <c r="M51">
        <v>92</v>
      </c>
      <c r="N51">
        <v>118.125</v>
      </c>
      <c r="O51">
        <v>96.294300000000007</v>
      </c>
      <c r="P51">
        <v>139.31</v>
      </c>
      <c r="Q51">
        <v>10.1389</v>
      </c>
      <c r="R51">
        <v>37.622999999999998</v>
      </c>
      <c r="S51">
        <v>23.687000000000001</v>
      </c>
      <c r="T51">
        <v>0</v>
      </c>
      <c r="U51">
        <v>385.875</v>
      </c>
      <c r="V51">
        <v>15.01</v>
      </c>
      <c r="W51">
        <v>46.399079999999998</v>
      </c>
      <c r="X51">
        <v>147.26089999999999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43.040399999999998</v>
      </c>
      <c r="AH51">
        <v>0</v>
      </c>
      <c r="AI51">
        <v>0</v>
      </c>
      <c r="AJ51">
        <v>0</v>
      </c>
      <c r="AK51">
        <v>53.424900000000001</v>
      </c>
      <c r="AL51">
        <v>53.451999999999998</v>
      </c>
      <c r="AM51">
        <v>15.804048</v>
      </c>
      <c r="AN51">
        <v>0.66954999999999998</v>
      </c>
      <c r="AO51">
        <v>0</v>
      </c>
      <c r="AP51">
        <v>6.4050000000000002</v>
      </c>
      <c r="AQ51">
        <v>0</v>
      </c>
      <c r="AR51">
        <v>34.223999999999997</v>
      </c>
      <c r="AS51">
        <v>31.897382</v>
      </c>
      <c r="AT51">
        <v>14.999987000000001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2163.1266230000006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196.083899</v>
      </c>
      <c r="L52">
        <v>554.42499999999995</v>
      </c>
      <c r="M52">
        <v>92</v>
      </c>
      <c r="N52">
        <v>118.125</v>
      </c>
      <c r="O52">
        <v>96.294300000000007</v>
      </c>
      <c r="P52">
        <v>139.31</v>
      </c>
      <c r="Q52">
        <v>10.1389</v>
      </c>
      <c r="R52">
        <v>37.622999999999998</v>
      </c>
      <c r="S52">
        <v>23.687000000000001</v>
      </c>
      <c r="T52">
        <v>0</v>
      </c>
      <c r="U52">
        <v>385.875</v>
      </c>
      <c r="V52">
        <v>15.01</v>
      </c>
      <c r="W52">
        <v>46.399079999999998</v>
      </c>
      <c r="X52">
        <v>147.26089999999999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43.040399999999998</v>
      </c>
      <c r="AH52">
        <v>0</v>
      </c>
      <c r="AI52">
        <v>0</v>
      </c>
      <c r="AJ52">
        <v>0</v>
      </c>
      <c r="AK52">
        <v>53.424900000000001</v>
      </c>
      <c r="AL52">
        <v>53.451999999999998</v>
      </c>
      <c r="AM52">
        <v>15.804048</v>
      </c>
      <c r="AN52">
        <v>0.66954999999999998</v>
      </c>
      <c r="AO52">
        <v>0</v>
      </c>
      <c r="AP52">
        <v>6.4050000000000002</v>
      </c>
      <c r="AQ52">
        <v>0</v>
      </c>
      <c r="AR52">
        <v>34.223999999999997</v>
      </c>
      <c r="AS52">
        <v>31.897382</v>
      </c>
      <c r="AT52">
        <v>14.999987000000001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2137.5719460000005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</v>
      </c>
      <c r="L53">
        <v>530.20000000000005</v>
      </c>
      <c r="M53">
        <v>92</v>
      </c>
      <c r="N53">
        <v>118.125</v>
      </c>
      <c r="O53">
        <v>96.294300000000007</v>
      </c>
      <c r="P53">
        <v>139.31</v>
      </c>
      <c r="Q53">
        <v>10.1389</v>
      </c>
      <c r="R53">
        <v>37.622999999999998</v>
      </c>
      <c r="S53">
        <v>23.687000000000001</v>
      </c>
      <c r="T53">
        <v>0</v>
      </c>
      <c r="U53">
        <v>385.875</v>
      </c>
      <c r="V53">
        <v>15.01</v>
      </c>
      <c r="W53">
        <v>46.399079999999998</v>
      </c>
      <c r="X53">
        <v>147.26089999999999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43.040399999999998</v>
      </c>
      <c r="AH53">
        <v>0</v>
      </c>
      <c r="AI53">
        <v>0</v>
      </c>
      <c r="AJ53">
        <v>0</v>
      </c>
      <c r="AK53">
        <v>53.424900000000001</v>
      </c>
      <c r="AL53">
        <v>53.451999999999998</v>
      </c>
      <c r="AM53">
        <v>15.804048</v>
      </c>
      <c r="AN53">
        <v>0.66954999999999998</v>
      </c>
      <c r="AO53">
        <v>0</v>
      </c>
      <c r="AP53">
        <v>6.4050000000000002</v>
      </c>
      <c r="AQ53">
        <v>0</v>
      </c>
      <c r="AR53">
        <v>34.223999999999997</v>
      </c>
      <c r="AS53">
        <v>26.904</v>
      </c>
      <c r="AT53">
        <v>14.999987000000001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2100.2696650000003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</v>
      </c>
      <c r="L54">
        <v>490.2</v>
      </c>
      <c r="M54">
        <v>92</v>
      </c>
      <c r="N54">
        <v>118.125</v>
      </c>
      <c r="O54">
        <v>96.294300000000007</v>
      </c>
      <c r="P54">
        <v>139.31</v>
      </c>
      <c r="Q54">
        <v>10.1389</v>
      </c>
      <c r="R54">
        <v>37.622999999999998</v>
      </c>
      <c r="S54">
        <v>23.687000000000001</v>
      </c>
      <c r="T54">
        <v>0</v>
      </c>
      <c r="U54">
        <v>385.875</v>
      </c>
      <c r="V54">
        <v>15.01</v>
      </c>
      <c r="W54">
        <v>46.399079999999998</v>
      </c>
      <c r="X54">
        <v>147.26089999999999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43.040399999999998</v>
      </c>
      <c r="AH54">
        <v>0</v>
      </c>
      <c r="AI54">
        <v>0</v>
      </c>
      <c r="AJ54">
        <v>0</v>
      </c>
      <c r="AK54">
        <v>53.424900000000001</v>
      </c>
      <c r="AL54">
        <v>53.451999999999998</v>
      </c>
      <c r="AM54">
        <v>15.804048</v>
      </c>
      <c r="AN54">
        <v>0.66954999999999998</v>
      </c>
      <c r="AO54">
        <v>0</v>
      </c>
      <c r="AP54">
        <v>6.4050000000000002</v>
      </c>
      <c r="AQ54">
        <v>0</v>
      </c>
      <c r="AR54">
        <v>34.223999999999997</v>
      </c>
      <c r="AS54">
        <v>26.904</v>
      </c>
      <c r="AT54">
        <v>14.999987000000001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2060.2696649999998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</v>
      </c>
      <c r="L55">
        <v>418.49352699999997</v>
      </c>
      <c r="M55">
        <v>92</v>
      </c>
      <c r="N55">
        <v>118.125</v>
      </c>
      <c r="O55">
        <v>96.294300000000007</v>
      </c>
      <c r="P55">
        <v>139.31</v>
      </c>
      <c r="Q55">
        <v>8.0472000000000001</v>
      </c>
      <c r="R55">
        <v>37.622999999999998</v>
      </c>
      <c r="S55">
        <v>18.000803999999999</v>
      </c>
      <c r="T55">
        <v>0</v>
      </c>
      <c r="U55">
        <v>385.875</v>
      </c>
      <c r="V55">
        <v>18.765000000000001</v>
      </c>
      <c r="W55">
        <v>46.399079999999998</v>
      </c>
      <c r="X55">
        <v>147.26089999999999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43.040399999999998</v>
      </c>
      <c r="AH55">
        <v>0</v>
      </c>
      <c r="AI55">
        <v>0</v>
      </c>
      <c r="AJ55">
        <v>0</v>
      </c>
      <c r="AK55">
        <v>53.424900000000001</v>
      </c>
      <c r="AL55">
        <v>53.451999999999998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34.223999999999997</v>
      </c>
      <c r="AS55">
        <v>26.904</v>
      </c>
      <c r="AT55">
        <v>14.999987000000001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1978.1352960000002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</v>
      </c>
      <c r="L56">
        <v>359.32</v>
      </c>
      <c r="M56">
        <v>92</v>
      </c>
      <c r="N56">
        <v>118.125</v>
      </c>
      <c r="O56">
        <v>96.294300000000007</v>
      </c>
      <c r="P56">
        <v>139.31</v>
      </c>
      <c r="Q56">
        <v>8.0472000000000001</v>
      </c>
      <c r="R56">
        <v>29.305299999999999</v>
      </c>
      <c r="S56">
        <v>18.496500000000001</v>
      </c>
      <c r="T56">
        <v>0</v>
      </c>
      <c r="U56">
        <v>385.875</v>
      </c>
      <c r="V56">
        <v>18.765000000000001</v>
      </c>
      <c r="W56">
        <v>46.399079999999998</v>
      </c>
      <c r="X56">
        <v>147.26089999999999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43.040399999999998</v>
      </c>
      <c r="AH56">
        <v>0</v>
      </c>
      <c r="AI56">
        <v>0</v>
      </c>
      <c r="AJ56">
        <v>0</v>
      </c>
      <c r="AK56">
        <v>53.424900000000001</v>
      </c>
      <c r="AL56">
        <v>53.451999999999998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34.223999999999997</v>
      </c>
      <c r="AS56">
        <v>26.904</v>
      </c>
      <c r="AT56">
        <v>14.999987000000001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1911.1397649999999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</v>
      </c>
      <c r="L57">
        <v>359.32</v>
      </c>
      <c r="M57">
        <v>92</v>
      </c>
      <c r="N57">
        <v>118.125</v>
      </c>
      <c r="O57">
        <v>96.294300000000007</v>
      </c>
      <c r="P57">
        <v>139.31</v>
      </c>
      <c r="Q57">
        <v>8.0472000000000001</v>
      </c>
      <c r="R57">
        <v>29.305299999999999</v>
      </c>
      <c r="S57">
        <v>18.496500000000001</v>
      </c>
      <c r="T57">
        <v>0</v>
      </c>
      <c r="U57">
        <v>385.875</v>
      </c>
      <c r="V57">
        <v>18.765000000000001</v>
      </c>
      <c r="W57">
        <v>46.399079999999998</v>
      </c>
      <c r="X57">
        <v>147.26089999999999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43.040399999999998</v>
      </c>
      <c r="AH57">
        <v>0</v>
      </c>
      <c r="AI57">
        <v>0</v>
      </c>
      <c r="AJ57">
        <v>0</v>
      </c>
      <c r="AK57">
        <v>53.424900000000001</v>
      </c>
      <c r="AL57">
        <v>53.451999999999998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34.223999999999997</v>
      </c>
      <c r="AS57">
        <v>26.904</v>
      </c>
      <c r="AT57">
        <v>14.999987000000001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1911.1397649999999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</v>
      </c>
      <c r="L58">
        <v>410.2</v>
      </c>
      <c r="M58">
        <v>92</v>
      </c>
      <c r="N58">
        <v>118.125</v>
      </c>
      <c r="O58">
        <v>96.294300000000007</v>
      </c>
      <c r="P58">
        <v>139.31</v>
      </c>
      <c r="Q58">
        <v>8.0472000000000001</v>
      </c>
      <c r="R58">
        <v>29.305299999999999</v>
      </c>
      <c r="S58">
        <v>18.496500000000001</v>
      </c>
      <c r="T58">
        <v>0</v>
      </c>
      <c r="U58">
        <v>385.875</v>
      </c>
      <c r="V58">
        <v>18.765000000000001</v>
      </c>
      <c r="W58">
        <v>46.399079999999998</v>
      </c>
      <c r="X58">
        <v>147.26089999999999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43.040399999999998</v>
      </c>
      <c r="AH58">
        <v>0</v>
      </c>
      <c r="AI58">
        <v>0</v>
      </c>
      <c r="AJ58">
        <v>0</v>
      </c>
      <c r="AK58">
        <v>53.424900000000001</v>
      </c>
      <c r="AL58">
        <v>53.451999999999998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34.223999999999997</v>
      </c>
      <c r="AS58">
        <v>26.904</v>
      </c>
      <c r="AT58">
        <v>14.999987000000001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1962.019765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</v>
      </c>
      <c r="L59">
        <v>424.2</v>
      </c>
      <c r="M59">
        <v>92</v>
      </c>
      <c r="N59">
        <v>118.125</v>
      </c>
      <c r="O59">
        <v>96.294300000000007</v>
      </c>
      <c r="P59">
        <v>139.31</v>
      </c>
      <c r="Q59">
        <v>8.0472000000000001</v>
      </c>
      <c r="R59">
        <v>29.305299999999999</v>
      </c>
      <c r="S59">
        <v>18.496500000000001</v>
      </c>
      <c r="T59">
        <v>0</v>
      </c>
      <c r="U59">
        <v>385.875</v>
      </c>
      <c r="V59">
        <v>18.765000000000001</v>
      </c>
      <c r="W59">
        <v>46.399079999999998</v>
      </c>
      <c r="X59">
        <v>147.26089999999999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43.040399999999998</v>
      </c>
      <c r="AH59">
        <v>0</v>
      </c>
      <c r="AI59">
        <v>0</v>
      </c>
      <c r="AJ59">
        <v>0</v>
      </c>
      <c r="AK59">
        <v>53.424900000000001</v>
      </c>
      <c r="AL59">
        <v>53.451999999999998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34.223999999999997</v>
      </c>
      <c r="AS59">
        <v>31.897382</v>
      </c>
      <c r="AT59">
        <v>14.999987000000001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1974.4923470000001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</v>
      </c>
      <c r="L60">
        <v>434.2</v>
      </c>
      <c r="M60">
        <v>92</v>
      </c>
      <c r="N60">
        <v>118.125</v>
      </c>
      <c r="O60">
        <v>96.294300000000007</v>
      </c>
      <c r="P60">
        <v>139.31</v>
      </c>
      <c r="Q60">
        <v>8.0472000000000001</v>
      </c>
      <c r="R60">
        <v>29.305299999999999</v>
      </c>
      <c r="S60">
        <v>18.496500000000001</v>
      </c>
      <c r="T60">
        <v>0</v>
      </c>
      <c r="U60">
        <v>385.875</v>
      </c>
      <c r="V60">
        <v>18.765000000000001</v>
      </c>
      <c r="W60">
        <v>46.399079999999998</v>
      </c>
      <c r="X60">
        <v>147.26089999999999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43.040399999999998</v>
      </c>
      <c r="AH60">
        <v>0</v>
      </c>
      <c r="AI60">
        <v>0</v>
      </c>
      <c r="AJ60">
        <v>0</v>
      </c>
      <c r="AK60">
        <v>53.424900000000001</v>
      </c>
      <c r="AL60">
        <v>40.088999999999999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34.223999999999997</v>
      </c>
      <c r="AS60">
        <v>31.897382</v>
      </c>
      <c r="AT60">
        <v>14.999987000000001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1971.1293470000001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</v>
      </c>
      <c r="L61">
        <v>444.2</v>
      </c>
      <c r="M61">
        <v>92</v>
      </c>
      <c r="N61">
        <v>118.125</v>
      </c>
      <c r="O61">
        <v>98.978899999999996</v>
      </c>
      <c r="P61">
        <v>139.31</v>
      </c>
      <c r="Q61">
        <v>8.0472000000000001</v>
      </c>
      <c r="R61">
        <v>29.305299999999999</v>
      </c>
      <c r="S61">
        <v>18.496500000000001</v>
      </c>
      <c r="T61">
        <v>0</v>
      </c>
      <c r="U61">
        <v>385.875</v>
      </c>
      <c r="V61">
        <v>18.765000000000001</v>
      </c>
      <c r="W61">
        <v>46.399079999999998</v>
      </c>
      <c r="X61">
        <v>147.26089999999999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43.040399999999998</v>
      </c>
      <c r="AH61">
        <v>0</v>
      </c>
      <c r="AI61">
        <v>0</v>
      </c>
      <c r="AJ61">
        <v>0</v>
      </c>
      <c r="AK61">
        <v>53.424900000000001</v>
      </c>
      <c r="AL61">
        <v>40.088999999999999</v>
      </c>
      <c r="AM61">
        <v>15.804048</v>
      </c>
      <c r="AN61">
        <v>0.66954999999999998</v>
      </c>
      <c r="AO61">
        <v>0</v>
      </c>
      <c r="AP61">
        <v>0</v>
      </c>
      <c r="AQ61">
        <v>0</v>
      </c>
      <c r="AR61">
        <v>34.223999999999997</v>
      </c>
      <c r="AS61">
        <v>31.897382</v>
      </c>
      <c r="AT61">
        <v>14.999987000000001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1983.8139470000001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</v>
      </c>
      <c r="L62">
        <v>444.2</v>
      </c>
      <c r="M62">
        <v>92</v>
      </c>
      <c r="N62">
        <v>118.125</v>
      </c>
      <c r="O62">
        <v>101.6677</v>
      </c>
      <c r="P62">
        <v>139.31</v>
      </c>
      <c r="Q62">
        <v>8.0472000000000001</v>
      </c>
      <c r="R62">
        <v>29.305299999999999</v>
      </c>
      <c r="S62">
        <v>18.496500000000001</v>
      </c>
      <c r="T62">
        <v>0</v>
      </c>
      <c r="U62">
        <v>385.875</v>
      </c>
      <c r="V62">
        <v>18.765000000000001</v>
      </c>
      <c r="W62">
        <v>46.399079999999998</v>
      </c>
      <c r="X62">
        <v>147.26089999999999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43.040399999999998</v>
      </c>
      <c r="AH62">
        <v>0</v>
      </c>
      <c r="AI62">
        <v>0</v>
      </c>
      <c r="AJ62">
        <v>0</v>
      </c>
      <c r="AK62">
        <v>53.424900000000001</v>
      </c>
      <c r="AL62">
        <v>40.088999999999999</v>
      </c>
      <c r="AM62">
        <v>15.804048</v>
      </c>
      <c r="AN62">
        <v>0.66954999999999998</v>
      </c>
      <c r="AO62">
        <v>0</v>
      </c>
      <c r="AP62">
        <v>0</v>
      </c>
      <c r="AQ62">
        <v>12.789</v>
      </c>
      <c r="AR62">
        <v>34.223999999999997</v>
      </c>
      <c r="AS62">
        <v>31.897382</v>
      </c>
      <c r="AT62">
        <v>14.999987000000001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1999.291747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</v>
      </c>
      <c r="L63">
        <v>453.2</v>
      </c>
      <c r="M63">
        <v>92</v>
      </c>
      <c r="N63">
        <v>118.125</v>
      </c>
      <c r="O63">
        <v>104.35250000000001</v>
      </c>
      <c r="P63">
        <v>139.31</v>
      </c>
      <c r="Q63">
        <v>8.0472000000000001</v>
      </c>
      <c r="R63">
        <v>29.305299999999999</v>
      </c>
      <c r="S63">
        <v>18.496500000000001</v>
      </c>
      <c r="T63">
        <v>0</v>
      </c>
      <c r="U63">
        <v>385.875</v>
      </c>
      <c r="V63">
        <v>18.765000000000001</v>
      </c>
      <c r="W63">
        <v>46.399079999999998</v>
      </c>
      <c r="X63">
        <v>147.26089999999999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43.040399999999998</v>
      </c>
      <c r="AH63">
        <v>0</v>
      </c>
      <c r="AI63">
        <v>0</v>
      </c>
      <c r="AJ63">
        <v>0</v>
      </c>
      <c r="AK63">
        <v>53.424900000000001</v>
      </c>
      <c r="AL63">
        <v>40.088999999999999</v>
      </c>
      <c r="AM63">
        <v>15.804048</v>
      </c>
      <c r="AN63">
        <v>0.66954999999999998</v>
      </c>
      <c r="AO63">
        <v>0</v>
      </c>
      <c r="AP63">
        <v>0</v>
      </c>
      <c r="AQ63">
        <v>25.2</v>
      </c>
      <c r="AR63">
        <v>34.223999999999997</v>
      </c>
      <c r="AS63">
        <v>31.897382</v>
      </c>
      <c r="AT63">
        <v>14.999987000000001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2023.387547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188</v>
      </c>
      <c r="L64">
        <v>463.2</v>
      </c>
      <c r="M64">
        <v>92</v>
      </c>
      <c r="N64">
        <v>118.125</v>
      </c>
      <c r="O64">
        <v>107.4447</v>
      </c>
      <c r="P64">
        <v>139.31</v>
      </c>
      <c r="Q64">
        <v>8.0472000000000001</v>
      </c>
      <c r="R64">
        <v>29.305299999999999</v>
      </c>
      <c r="S64">
        <v>18.496500000000001</v>
      </c>
      <c r="T64">
        <v>0</v>
      </c>
      <c r="U64">
        <v>385.875</v>
      </c>
      <c r="V64">
        <v>18.765000000000001</v>
      </c>
      <c r="W64">
        <v>46.399079999999998</v>
      </c>
      <c r="X64">
        <v>147.26089999999999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43.040399999999998</v>
      </c>
      <c r="AH64">
        <v>0</v>
      </c>
      <c r="AI64">
        <v>0</v>
      </c>
      <c r="AJ64">
        <v>0</v>
      </c>
      <c r="AK64">
        <v>53.424900000000001</v>
      </c>
      <c r="AL64">
        <v>40.088999999999999</v>
      </c>
      <c r="AM64">
        <v>15.804048</v>
      </c>
      <c r="AN64">
        <v>0.66954999999999998</v>
      </c>
      <c r="AO64">
        <v>0</v>
      </c>
      <c r="AP64">
        <v>0</v>
      </c>
      <c r="AQ64">
        <v>25.2</v>
      </c>
      <c r="AR64">
        <v>34.223999999999997</v>
      </c>
      <c r="AS64">
        <v>31.897382</v>
      </c>
      <c r="AT64">
        <v>14.999987000000001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2036.4797470000001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188</v>
      </c>
      <c r="L65">
        <v>472.2</v>
      </c>
      <c r="M65">
        <v>92</v>
      </c>
      <c r="N65">
        <v>118.125</v>
      </c>
      <c r="O65">
        <v>123.66562500000001</v>
      </c>
      <c r="P65">
        <v>139.31</v>
      </c>
      <c r="Q65">
        <v>8.0472000000000001</v>
      </c>
      <c r="R65">
        <v>37.622999999999998</v>
      </c>
      <c r="S65">
        <v>18.496500000000001</v>
      </c>
      <c r="T65">
        <v>0</v>
      </c>
      <c r="U65">
        <v>385.875</v>
      </c>
      <c r="V65">
        <v>18.765000000000001</v>
      </c>
      <c r="W65">
        <v>46.399079999999998</v>
      </c>
      <c r="X65">
        <v>147.26089999999999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43.040399999999998</v>
      </c>
      <c r="AH65">
        <v>0</v>
      </c>
      <c r="AI65">
        <v>0</v>
      </c>
      <c r="AJ65">
        <v>0</v>
      </c>
      <c r="AK65">
        <v>53.424900000000001</v>
      </c>
      <c r="AL65">
        <v>40.088999999999999</v>
      </c>
      <c r="AM65">
        <v>15.804048</v>
      </c>
      <c r="AN65">
        <v>0.66954999999999998</v>
      </c>
      <c r="AO65">
        <v>0</v>
      </c>
      <c r="AP65">
        <v>0</v>
      </c>
      <c r="AQ65">
        <v>25.2</v>
      </c>
      <c r="AR65">
        <v>34.223999999999997</v>
      </c>
      <c r="AS65">
        <v>32.553840000000001</v>
      </c>
      <c r="AT65">
        <v>14.999987000000001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2087.1536820000001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198</v>
      </c>
      <c r="L66">
        <v>482.2</v>
      </c>
      <c r="M66">
        <v>92</v>
      </c>
      <c r="N66">
        <v>118.125</v>
      </c>
      <c r="O66">
        <v>123.66562500000001</v>
      </c>
      <c r="P66">
        <v>139.31</v>
      </c>
      <c r="Q66">
        <v>10.06598</v>
      </c>
      <c r="R66">
        <v>37.622999999999998</v>
      </c>
      <c r="S66">
        <v>23.687000000000001</v>
      </c>
      <c r="T66">
        <v>0</v>
      </c>
      <c r="U66">
        <v>385.875</v>
      </c>
      <c r="V66">
        <v>18.765000000000001</v>
      </c>
      <c r="W66">
        <v>46.399079999999998</v>
      </c>
      <c r="X66">
        <v>147.26089999999999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43.040399999999998</v>
      </c>
      <c r="AH66">
        <v>0</v>
      </c>
      <c r="AI66">
        <v>0</v>
      </c>
      <c r="AJ66">
        <v>0</v>
      </c>
      <c r="AK66">
        <v>53.424900000000001</v>
      </c>
      <c r="AL66">
        <v>40.088999999999999</v>
      </c>
      <c r="AM66">
        <v>15.804048</v>
      </c>
      <c r="AN66">
        <v>0.66954999999999998</v>
      </c>
      <c r="AO66">
        <v>0</v>
      </c>
      <c r="AP66">
        <v>0</v>
      </c>
      <c r="AQ66">
        <v>25.2</v>
      </c>
      <c r="AR66">
        <v>34.223999999999997</v>
      </c>
      <c r="AS66">
        <v>32.553840000000001</v>
      </c>
      <c r="AT66">
        <v>14.999987000000001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2114.3629620000006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215.832007</v>
      </c>
      <c r="L67">
        <v>486.42500000000001</v>
      </c>
      <c r="M67">
        <v>92</v>
      </c>
      <c r="N67">
        <v>118.125</v>
      </c>
      <c r="O67">
        <v>123.66562500000001</v>
      </c>
      <c r="P67">
        <v>139.31</v>
      </c>
      <c r="Q67">
        <v>10.1389</v>
      </c>
      <c r="R67">
        <v>42.390099999999997</v>
      </c>
      <c r="S67">
        <v>23.687000000000001</v>
      </c>
      <c r="T67">
        <v>0</v>
      </c>
      <c r="U67">
        <v>385.875</v>
      </c>
      <c r="V67">
        <v>18.765000000000001</v>
      </c>
      <c r="W67">
        <v>46.399079999999998</v>
      </c>
      <c r="X67">
        <v>147.26089999999999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43.040399999999998</v>
      </c>
      <c r="AH67">
        <v>18.940000000000001</v>
      </c>
      <c r="AI67">
        <v>0</v>
      </c>
      <c r="AJ67">
        <v>0</v>
      </c>
      <c r="AK67">
        <v>53.424900000000001</v>
      </c>
      <c r="AL67">
        <v>40.088999999999999</v>
      </c>
      <c r="AM67">
        <v>15.804048</v>
      </c>
      <c r="AN67">
        <v>0.66954999999999998</v>
      </c>
      <c r="AO67">
        <v>0</v>
      </c>
      <c r="AP67">
        <v>0</v>
      </c>
      <c r="AQ67">
        <v>25.2</v>
      </c>
      <c r="AR67">
        <v>35.328000000000003</v>
      </c>
      <c r="AS67">
        <v>32.553840000000001</v>
      </c>
      <c r="AT67">
        <v>14.999987000000001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2161.303989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233.63145299999999</v>
      </c>
      <c r="L68">
        <v>515.42499999999995</v>
      </c>
      <c r="M68">
        <v>92</v>
      </c>
      <c r="N68">
        <v>118.125</v>
      </c>
      <c r="O68">
        <v>123.66562500000001</v>
      </c>
      <c r="P68">
        <v>139.31</v>
      </c>
      <c r="Q68">
        <v>10.1389</v>
      </c>
      <c r="R68">
        <v>42.390099999999997</v>
      </c>
      <c r="S68">
        <v>22.793600000000001</v>
      </c>
      <c r="T68">
        <v>0</v>
      </c>
      <c r="U68">
        <v>385.875</v>
      </c>
      <c r="V68">
        <v>18.765000000000001</v>
      </c>
      <c r="W68">
        <v>46.399079999999998</v>
      </c>
      <c r="X68">
        <v>147.26089999999999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43.040399999999998</v>
      </c>
      <c r="AH68">
        <v>18.940000000000001</v>
      </c>
      <c r="AI68">
        <v>0</v>
      </c>
      <c r="AJ68">
        <v>0</v>
      </c>
      <c r="AK68">
        <v>53.424900000000001</v>
      </c>
      <c r="AL68">
        <v>40.088999999999999</v>
      </c>
      <c r="AM68">
        <v>15.804048</v>
      </c>
      <c r="AN68">
        <v>0.66954999999999998</v>
      </c>
      <c r="AO68">
        <v>0</v>
      </c>
      <c r="AP68">
        <v>0</v>
      </c>
      <c r="AQ68">
        <v>25.2</v>
      </c>
      <c r="AR68">
        <v>35.328000000000003</v>
      </c>
      <c r="AS68">
        <v>32.553840000000001</v>
      </c>
      <c r="AT68">
        <v>14.999987000000001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2221.259395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249.632023</v>
      </c>
      <c r="L69">
        <v>627.76885800000002</v>
      </c>
      <c r="M69">
        <v>92</v>
      </c>
      <c r="N69">
        <v>118.125</v>
      </c>
      <c r="O69">
        <v>123.66562500000001</v>
      </c>
      <c r="P69">
        <v>139.31</v>
      </c>
      <c r="Q69">
        <v>10.907256</v>
      </c>
      <c r="R69">
        <v>42.390099999999997</v>
      </c>
      <c r="S69">
        <v>26.345789</v>
      </c>
      <c r="T69">
        <v>0</v>
      </c>
      <c r="U69">
        <v>387.492188</v>
      </c>
      <c r="V69">
        <v>18.765000000000001</v>
      </c>
      <c r="W69">
        <v>46.399079999999998</v>
      </c>
      <c r="X69">
        <v>147.26089999999999</v>
      </c>
      <c r="Y69">
        <v>0</v>
      </c>
      <c r="Z69">
        <v>1.1000000000000001</v>
      </c>
      <c r="AA69">
        <v>14.04936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43.040399999999998</v>
      </c>
      <c r="AH69">
        <v>43.561999999999998</v>
      </c>
      <c r="AI69">
        <v>0</v>
      </c>
      <c r="AJ69">
        <v>0</v>
      </c>
      <c r="AK69">
        <v>53.424900000000001</v>
      </c>
      <c r="AL69">
        <v>40.088999999999999</v>
      </c>
      <c r="AM69">
        <v>15.804048</v>
      </c>
      <c r="AN69">
        <v>0.66954999999999998</v>
      </c>
      <c r="AO69">
        <v>0</v>
      </c>
      <c r="AP69">
        <v>0</v>
      </c>
      <c r="AQ69">
        <v>25.2</v>
      </c>
      <c r="AR69">
        <v>35.328000000000003</v>
      </c>
      <c r="AS69">
        <v>32.553840000000001</v>
      </c>
      <c r="AT69">
        <v>14.999987000000001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2374.7427559999996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265.40468800000002</v>
      </c>
      <c r="L70">
        <v>653.15009999999995</v>
      </c>
      <c r="M70">
        <v>92</v>
      </c>
      <c r="N70">
        <v>118.125</v>
      </c>
      <c r="O70">
        <v>123.66562500000001</v>
      </c>
      <c r="P70">
        <v>139.31</v>
      </c>
      <c r="Q70">
        <v>10.91</v>
      </c>
      <c r="R70">
        <v>42.390099999999997</v>
      </c>
      <c r="S70">
        <v>26.3901</v>
      </c>
      <c r="T70">
        <v>0</v>
      </c>
      <c r="U70">
        <v>387.5625</v>
      </c>
      <c r="V70">
        <v>18.765000000000001</v>
      </c>
      <c r="W70">
        <v>46.399079999999998</v>
      </c>
      <c r="X70">
        <v>147.26089999999999</v>
      </c>
      <c r="Y70">
        <v>0</v>
      </c>
      <c r="Z70">
        <v>1.1000000000000001</v>
      </c>
      <c r="AA70">
        <v>20.653759999999998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43.040399999999998</v>
      </c>
      <c r="AH70">
        <v>43.656700000000001</v>
      </c>
      <c r="AI70">
        <v>0</v>
      </c>
      <c r="AJ70">
        <v>0</v>
      </c>
      <c r="AK70">
        <v>53.424900000000001</v>
      </c>
      <c r="AL70">
        <v>40.088999999999999</v>
      </c>
      <c r="AM70">
        <v>15.804048</v>
      </c>
      <c r="AN70">
        <v>0.66954999999999998</v>
      </c>
      <c r="AO70">
        <v>0</v>
      </c>
      <c r="AP70">
        <v>0</v>
      </c>
      <c r="AQ70">
        <v>37.799999999999997</v>
      </c>
      <c r="AR70">
        <v>35.328000000000003</v>
      </c>
      <c r="AS70">
        <v>32.553840000000001</v>
      </c>
      <c r="AT70">
        <v>14.999987000000001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2435.3131300000005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281.97091699999999</v>
      </c>
      <c r="L71">
        <v>653.15009999999995</v>
      </c>
      <c r="M71">
        <v>92</v>
      </c>
      <c r="N71">
        <v>118.125</v>
      </c>
      <c r="O71">
        <v>123.66562500000001</v>
      </c>
      <c r="P71">
        <v>139.31</v>
      </c>
      <c r="Q71">
        <v>10.91</v>
      </c>
      <c r="R71">
        <v>42.390099999999997</v>
      </c>
      <c r="S71">
        <v>26.3901</v>
      </c>
      <c r="T71">
        <v>0</v>
      </c>
      <c r="U71">
        <v>387.5625</v>
      </c>
      <c r="V71">
        <v>18.765000000000001</v>
      </c>
      <c r="W71">
        <v>46.399079999999998</v>
      </c>
      <c r="X71">
        <v>147.26089999999999</v>
      </c>
      <c r="Y71">
        <v>0</v>
      </c>
      <c r="Z71">
        <v>1.1000000000000001</v>
      </c>
      <c r="AA71">
        <v>28.09872</v>
      </c>
      <c r="AB71">
        <v>3.3325</v>
      </c>
      <c r="AC71">
        <v>0</v>
      </c>
      <c r="AD71">
        <v>0</v>
      </c>
      <c r="AE71">
        <v>16.478852</v>
      </c>
      <c r="AF71">
        <v>8.3810000000000002</v>
      </c>
      <c r="AG71">
        <v>43.040399999999998</v>
      </c>
      <c r="AH71">
        <v>70.172700000000006</v>
      </c>
      <c r="AI71">
        <v>0</v>
      </c>
      <c r="AJ71">
        <v>0</v>
      </c>
      <c r="AK71">
        <v>53.424900000000001</v>
      </c>
      <c r="AL71">
        <v>40.088999999999999</v>
      </c>
      <c r="AM71">
        <v>15.804048</v>
      </c>
      <c r="AN71">
        <v>0.66954999999999998</v>
      </c>
      <c r="AO71">
        <v>0</v>
      </c>
      <c r="AP71">
        <v>0</v>
      </c>
      <c r="AQ71">
        <v>37.799999999999997</v>
      </c>
      <c r="AR71">
        <v>35.328000000000003</v>
      </c>
      <c r="AS71">
        <v>32.553840000000001</v>
      </c>
      <c r="AT71">
        <v>14.999987000000001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2489.1728190000003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298.31205499999999</v>
      </c>
      <c r="L72">
        <v>653.15009999999995</v>
      </c>
      <c r="M72">
        <v>92</v>
      </c>
      <c r="N72">
        <v>118.125</v>
      </c>
      <c r="O72">
        <v>123.66562500000001</v>
      </c>
      <c r="P72">
        <v>139.31</v>
      </c>
      <c r="Q72">
        <v>10.91</v>
      </c>
      <c r="R72">
        <v>42.390099999999997</v>
      </c>
      <c r="S72">
        <v>26.3901</v>
      </c>
      <c r="T72">
        <v>0</v>
      </c>
      <c r="U72">
        <v>387.5625</v>
      </c>
      <c r="V72">
        <v>18.765000000000001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43.040399999999998</v>
      </c>
      <c r="AH72">
        <v>70.172700000000006</v>
      </c>
      <c r="AI72">
        <v>0</v>
      </c>
      <c r="AJ72">
        <v>0</v>
      </c>
      <c r="AK72">
        <v>53.424900000000001</v>
      </c>
      <c r="AL72">
        <v>40.088999999999999</v>
      </c>
      <c r="AM72">
        <v>15.804048</v>
      </c>
      <c r="AN72">
        <v>0.66954999999999998</v>
      </c>
      <c r="AO72">
        <v>0</v>
      </c>
      <c r="AP72">
        <v>0</v>
      </c>
      <c r="AQ72">
        <v>37.799999999999997</v>
      </c>
      <c r="AR72">
        <v>35.328000000000003</v>
      </c>
      <c r="AS72">
        <v>32.553840000000001</v>
      </c>
      <c r="AT72">
        <v>14.999987000000001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2525.0293369999999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314.32378</v>
      </c>
      <c r="L73">
        <v>653.15009999999995</v>
      </c>
      <c r="M73">
        <v>92</v>
      </c>
      <c r="N73">
        <v>118.125</v>
      </c>
      <c r="O73">
        <v>123.66562500000001</v>
      </c>
      <c r="P73">
        <v>139.31</v>
      </c>
      <c r="Q73">
        <v>10.91</v>
      </c>
      <c r="R73">
        <v>42.390099999999997</v>
      </c>
      <c r="S73">
        <v>26.3901</v>
      </c>
      <c r="T73">
        <v>0</v>
      </c>
      <c r="U73">
        <v>387.5625</v>
      </c>
      <c r="V73">
        <v>18.765000000000001</v>
      </c>
      <c r="W73">
        <v>46.399079999999998</v>
      </c>
      <c r="X73">
        <v>147.26089999999999</v>
      </c>
      <c r="Y73">
        <v>0</v>
      </c>
      <c r="Z73">
        <v>6.5208000000000004</v>
      </c>
      <c r="AA73">
        <v>42.14808</v>
      </c>
      <c r="AB73">
        <v>15.996</v>
      </c>
      <c r="AC73">
        <v>9.6778399999999998</v>
      </c>
      <c r="AD73">
        <v>7.9260000000000002</v>
      </c>
      <c r="AE73">
        <v>16.478852</v>
      </c>
      <c r="AF73">
        <v>16.762</v>
      </c>
      <c r="AG73">
        <v>43.040399999999998</v>
      </c>
      <c r="AH73">
        <v>70.172700000000006</v>
      </c>
      <c r="AI73">
        <v>0</v>
      </c>
      <c r="AJ73">
        <v>0</v>
      </c>
      <c r="AK73">
        <v>53.424900000000001</v>
      </c>
      <c r="AL73">
        <v>25.564</v>
      </c>
      <c r="AM73">
        <v>15.804048</v>
      </c>
      <c r="AN73">
        <v>0.66954999999999998</v>
      </c>
      <c r="AO73">
        <v>0</v>
      </c>
      <c r="AP73">
        <v>0</v>
      </c>
      <c r="AQ73">
        <v>37.799999999999997</v>
      </c>
      <c r="AR73">
        <v>35.328000000000003</v>
      </c>
      <c r="AS73">
        <v>32.553840000000001</v>
      </c>
      <c r="AT73">
        <v>14.999987000000001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2565.1191820000004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339.75</v>
      </c>
      <c r="L74">
        <v>653.15009999999995</v>
      </c>
      <c r="M74">
        <v>92</v>
      </c>
      <c r="N74">
        <v>118.125</v>
      </c>
      <c r="O74">
        <v>123.66562500000001</v>
      </c>
      <c r="P74">
        <v>139.31</v>
      </c>
      <c r="Q74">
        <v>10.91</v>
      </c>
      <c r="R74">
        <v>42.390099999999997</v>
      </c>
      <c r="S74">
        <v>26.3901</v>
      </c>
      <c r="T74">
        <v>0</v>
      </c>
      <c r="U74">
        <v>387.5625</v>
      </c>
      <c r="V74">
        <v>18.765000000000001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43.040399999999998</v>
      </c>
      <c r="AH74">
        <v>93.563599999999994</v>
      </c>
      <c r="AI74">
        <v>0</v>
      </c>
      <c r="AJ74">
        <v>0</v>
      </c>
      <c r="AK74">
        <v>53.424900000000001</v>
      </c>
      <c r="AL74">
        <v>25.564</v>
      </c>
      <c r="AM74">
        <v>15.804048</v>
      </c>
      <c r="AN74">
        <v>0.66954999999999998</v>
      </c>
      <c r="AO74">
        <v>0</v>
      </c>
      <c r="AP74">
        <v>0</v>
      </c>
      <c r="AQ74">
        <v>51.03</v>
      </c>
      <c r="AR74">
        <v>35.328000000000003</v>
      </c>
      <c r="AS74">
        <v>32.553840000000001</v>
      </c>
      <c r="AT74">
        <v>14.999987000000001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2718.270642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339.75</v>
      </c>
      <c r="L75">
        <v>652.65</v>
      </c>
      <c r="M75">
        <v>92</v>
      </c>
      <c r="N75">
        <v>118.125</v>
      </c>
      <c r="O75">
        <v>123.66562500000001</v>
      </c>
      <c r="P75">
        <v>139.31</v>
      </c>
      <c r="Q75">
        <v>10.91</v>
      </c>
      <c r="R75">
        <v>42.390099999999997</v>
      </c>
      <c r="S75">
        <v>26.3901</v>
      </c>
      <c r="T75">
        <v>0</v>
      </c>
      <c r="U75">
        <v>387.5625</v>
      </c>
      <c r="V75">
        <v>16.68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43.040399999999998</v>
      </c>
      <c r="AH75">
        <v>93.563599999999994</v>
      </c>
      <c r="AI75">
        <v>0</v>
      </c>
      <c r="AJ75">
        <v>0</v>
      </c>
      <c r="AK75">
        <v>53.424900000000001</v>
      </c>
      <c r="AL75">
        <v>25.564</v>
      </c>
      <c r="AM75">
        <v>15.804048</v>
      </c>
      <c r="AN75">
        <v>0.66954999999999998</v>
      </c>
      <c r="AO75">
        <v>0</v>
      </c>
      <c r="AP75">
        <v>0</v>
      </c>
      <c r="AQ75">
        <v>51.03</v>
      </c>
      <c r="AR75">
        <v>35.328000000000003</v>
      </c>
      <c r="AS75">
        <v>32.553840000000001</v>
      </c>
      <c r="AT75">
        <v>14.999987000000001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2724.8638500000002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339.75</v>
      </c>
      <c r="L76">
        <v>652.65</v>
      </c>
      <c r="M76">
        <v>92</v>
      </c>
      <c r="N76">
        <v>118.125</v>
      </c>
      <c r="O76">
        <v>123.66562500000001</v>
      </c>
      <c r="P76">
        <v>139.31</v>
      </c>
      <c r="Q76">
        <v>10.91</v>
      </c>
      <c r="R76">
        <v>42.390099999999997</v>
      </c>
      <c r="S76">
        <v>26.3901</v>
      </c>
      <c r="T76">
        <v>0</v>
      </c>
      <c r="U76">
        <v>387.5625</v>
      </c>
      <c r="V76">
        <v>16.68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43.040399999999998</v>
      </c>
      <c r="AH76">
        <v>93.563599999999994</v>
      </c>
      <c r="AI76">
        <v>0</v>
      </c>
      <c r="AJ76">
        <v>0</v>
      </c>
      <c r="AK76">
        <v>53.424900000000001</v>
      </c>
      <c r="AL76">
        <v>25.564</v>
      </c>
      <c r="AM76">
        <v>15.804048</v>
      </c>
      <c r="AN76">
        <v>0.66954999999999998</v>
      </c>
      <c r="AO76">
        <v>0</v>
      </c>
      <c r="AP76">
        <v>0</v>
      </c>
      <c r="AQ76">
        <v>51.03</v>
      </c>
      <c r="AR76">
        <v>35.328000000000003</v>
      </c>
      <c r="AS76">
        <v>32.553840000000001</v>
      </c>
      <c r="AT76">
        <v>14.999987000000001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2724.8638500000002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339.75</v>
      </c>
      <c r="L77">
        <v>652.65</v>
      </c>
      <c r="M77">
        <v>92</v>
      </c>
      <c r="N77">
        <v>118.125</v>
      </c>
      <c r="O77">
        <v>123.66562500000001</v>
      </c>
      <c r="P77">
        <v>139.31</v>
      </c>
      <c r="Q77">
        <v>10.91</v>
      </c>
      <c r="R77">
        <v>42.390099999999997</v>
      </c>
      <c r="S77">
        <v>26.3901</v>
      </c>
      <c r="T77">
        <v>0</v>
      </c>
      <c r="U77">
        <v>387.5625</v>
      </c>
      <c r="V77">
        <v>16.68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43.040399999999998</v>
      </c>
      <c r="AH77">
        <v>93.563599999999994</v>
      </c>
      <c r="AI77">
        <v>0</v>
      </c>
      <c r="AJ77">
        <v>0</v>
      </c>
      <c r="AK77">
        <v>53.424900000000001</v>
      </c>
      <c r="AL77">
        <v>25.564</v>
      </c>
      <c r="AM77">
        <v>15.804048</v>
      </c>
      <c r="AN77">
        <v>0.66954999999999998</v>
      </c>
      <c r="AO77">
        <v>0</v>
      </c>
      <c r="AP77">
        <v>0</v>
      </c>
      <c r="AQ77">
        <v>51.03</v>
      </c>
      <c r="AR77">
        <v>35.328000000000003</v>
      </c>
      <c r="AS77">
        <v>31.897382</v>
      </c>
      <c r="AT77">
        <v>14.999987000000001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2724.2073920000003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339.75</v>
      </c>
      <c r="L78">
        <v>652.65</v>
      </c>
      <c r="M78">
        <v>92</v>
      </c>
      <c r="N78">
        <v>118.125</v>
      </c>
      <c r="O78">
        <v>123.66562500000001</v>
      </c>
      <c r="P78">
        <v>139.31</v>
      </c>
      <c r="Q78">
        <v>10.91</v>
      </c>
      <c r="R78">
        <v>42.390099999999997</v>
      </c>
      <c r="S78">
        <v>26.3901</v>
      </c>
      <c r="T78">
        <v>0</v>
      </c>
      <c r="U78">
        <v>387.5625</v>
      </c>
      <c r="V78">
        <v>16.68</v>
      </c>
      <c r="W78">
        <v>46.399079999999998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43.040399999999998</v>
      </c>
      <c r="AH78">
        <v>93.563599999999994</v>
      </c>
      <c r="AI78">
        <v>0</v>
      </c>
      <c r="AJ78">
        <v>0</v>
      </c>
      <c r="AK78">
        <v>53.424900000000001</v>
      </c>
      <c r="AL78">
        <v>25.564</v>
      </c>
      <c r="AM78">
        <v>15.804048</v>
      </c>
      <c r="AN78">
        <v>0.66954999999999998</v>
      </c>
      <c r="AO78">
        <v>0</v>
      </c>
      <c r="AP78">
        <v>0</v>
      </c>
      <c r="AQ78">
        <v>51.03</v>
      </c>
      <c r="AR78">
        <v>35.328000000000003</v>
      </c>
      <c r="AS78">
        <v>31.897382</v>
      </c>
      <c r="AT78">
        <v>14.999987000000001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2724.2073920000003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339.75</v>
      </c>
      <c r="L79">
        <v>652.65</v>
      </c>
      <c r="M79">
        <v>92</v>
      </c>
      <c r="N79">
        <v>118.125</v>
      </c>
      <c r="O79">
        <v>123.66562500000001</v>
      </c>
      <c r="P79">
        <v>124.875</v>
      </c>
      <c r="Q79">
        <v>10.91</v>
      </c>
      <c r="R79">
        <v>42.390099999999997</v>
      </c>
      <c r="S79">
        <v>26.3901</v>
      </c>
      <c r="T79">
        <v>0</v>
      </c>
      <c r="U79">
        <v>387.5625</v>
      </c>
      <c r="V79">
        <v>16.68</v>
      </c>
      <c r="W79">
        <v>46.399079999999998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43.040399999999998</v>
      </c>
      <c r="AH79">
        <v>93.563599999999994</v>
      </c>
      <c r="AI79">
        <v>0</v>
      </c>
      <c r="AJ79">
        <v>0</v>
      </c>
      <c r="AK79">
        <v>53.424900000000001</v>
      </c>
      <c r="AL79">
        <v>25.564</v>
      </c>
      <c r="AM79">
        <v>15.804048</v>
      </c>
      <c r="AN79">
        <v>0.66954999999999998</v>
      </c>
      <c r="AO79">
        <v>0</v>
      </c>
      <c r="AP79">
        <v>0</v>
      </c>
      <c r="AQ79">
        <v>51.03</v>
      </c>
      <c r="AR79">
        <v>35.328000000000003</v>
      </c>
      <c r="AS79">
        <v>31.897382</v>
      </c>
      <c r="AT79">
        <v>14.999987000000001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2700.5940840000003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339.75</v>
      </c>
      <c r="L80">
        <v>652.65</v>
      </c>
      <c r="M80">
        <v>92</v>
      </c>
      <c r="N80">
        <v>118.125</v>
      </c>
      <c r="O80">
        <v>123.66562500000001</v>
      </c>
      <c r="P80">
        <v>124.875</v>
      </c>
      <c r="Q80">
        <v>10.91</v>
      </c>
      <c r="R80">
        <v>42.390099999999997</v>
      </c>
      <c r="S80">
        <v>26.3901</v>
      </c>
      <c r="T80">
        <v>0</v>
      </c>
      <c r="U80">
        <v>387.5625</v>
      </c>
      <c r="V80">
        <v>16.68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42.14808</v>
      </c>
      <c r="AB80">
        <v>39.510120000000001</v>
      </c>
      <c r="AC80">
        <v>1.2734000000000001</v>
      </c>
      <c r="AD80">
        <v>7.9260000000000002</v>
      </c>
      <c r="AE80">
        <v>16.478852</v>
      </c>
      <c r="AF80">
        <v>16.860600000000002</v>
      </c>
      <c r="AG80">
        <v>43.040399999999998</v>
      </c>
      <c r="AH80">
        <v>75.760000000000005</v>
      </c>
      <c r="AI80">
        <v>0</v>
      </c>
      <c r="AJ80">
        <v>0</v>
      </c>
      <c r="AK80">
        <v>53.424900000000001</v>
      </c>
      <c r="AL80">
        <v>25.564</v>
      </c>
      <c r="AM80">
        <v>15.804048</v>
      </c>
      <c r="AN80">
        <v>0.66954999999999998</v>
      </c>
      <c r="AO80">
        <v>0</v>
      </c>
      <c r="AP80">
        <v>0</v>
      </c>
      <c r="AQ80">
        <v>51.03</v>
      </c>
      <c r="AR80">
        <v>35.328000000000003</v>
      </c>
      <c r="AS80">
        <v>31.897382</v>
      </c>
      <c r="AT80">
        <v>14.999987000000001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2606.8944240000005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339.75</v>
      </c>
      <c r="L81">
        <v>652.65</v>
      </c>
      <c r="M81">
        <v>92</v>
      </c>
      <c r="N81">
        <v>118.125</v>
      </c>
      <c r="O81">
        <v>123.66562500000001</v>
      </c>
      <c r="P81">
        <v>124.875</v>
      </c>
      <c r="Q81">
        <v>10.91</v>
      </c>
      <c r="R81">
        <v>42.390099999999997</v>
      </c>
      <c r="S81">
        <v>26.3901</v>
      </c>
      <c r="T81">
        <v>0</v>
      </c>
      <c r="U81">
        <v>387.5625</v>
      </c>
      <c r="V81">
        <v>14.456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42.14808</v>
      </c>
      <c r="AB81">
        <v>13.17004</v>
      </c>
      <c r="AC81">
        <v>0</v>
      </c>
      <c r="AD81">
        <v>0</v>
      </c>
      <c r="AE81">
        <v>16.478852</v>
      </c>
      <c r="AF81">
        <v>8.3810000000000002</v>
      </c>
      <c r="AG81">
        <v>43.040399999999998</v>
      </c>
      <c r="AH81">
        <v>56.82</v>
      </c>
      <c r="AI81">
        <v>0</v>
      </c>
      <c r="AJ81">
        <v>0</v>
      </c>
      <c r="AK81">
        <v>53.424900000000001</v>
      </c>
      <c r="AL81">
        <v>12.782</v>
      </c>
      <c r="AM81">
        <v>15.804048</v>
      </c>
      <c r="AN81">
        <v>0.66954999999999998</v>
      </c>
      <c r="AO81">
        <v>0</v>
      </c>
      <c r="AP81">
        <v>0</v>
      </c>
      <c r="AQ81">
        <v>37.799999999999997</v>
      </c>
      <c r="AR81">
        <v>35.328000000000003</v>
      </c>
      <c r="AS81">
        <v>31.897382</v>
      </c>
      <c r="AT81">
        <v>14.999987000000001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2515.6993440000006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339.75</v>
      </c>
      <c r="L82">
        <v>652.65</v>
      </c>
      <c r="M82">
        <v>92</v>
      </c>
      <c r="N82">
        <v>118.125</v>
      </c>
      <c r="O82">
        <v>123.66562500000001</v>
      </c>
      <c r="P82">
        <v>124.875</v>
      </c>
      <c r="Q82">
        <v>10.91</v>
      </c>
      <c r="R82">
        <v>42.390099999999997</v>
      </c>
      <c r="S82">
        <v>26.3901</v>
      </c>
      <c r="T82">
        <v>0</v>
      </c>
      <c r="U82">
        <v>387.5625</v>
      </c>
      <c r="V82">
        <v>14.456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43.040399999999998</v>
      </c>
      <c r="AH82">
        <v>56.82</v>
      </c>
      <c r="AI82">
        <v>0</v>
      </c>
      <c r="AJ82">
        <v>0</v>
      </c>
      <c r="AK82">
        <v>53.424900000000001</v>
      </c>
      <c r="AL82">
        <v>12.782</v>
      </c>
      <c r="AM82">
        <v>15.804048</v>
      </c>
      <c r="AN82">
        <v>0.66954999999999998</v>
      </c>
      <c r="AO82">
        <v>0</v>
      </c>
      <c r="AP82">
        <v>0</v>
      </c>
      <c r="AQ82">
        <v>37.799999999999997</v>
      </c>
      <c r="AR82">
        <v>35.328000000000003</v>
      </c>
      <c r="AS82">
        <v>31.897382</v>
      </c>
      <c r="AT82">
        <v>14.999987000000001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2493.2689840000007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339.75</v>
      </c>
      <c r="L83">
        <v>652.65</v>
      </c>
      <c r="M83">
        <v>92</v>
      </c>
      <c r="N83">
        <v>118.125</v>
      </c>
      <c r="O83">
        <v>123.66562500000001</v>
      </c>
      <c r="P83">
        <v>124.875</v>
      </c>
      <c r="Q83">
        <v>10.91</v>
      </c>
      <c r="R83">
        <v>42.390099999999997</v>
      </c>
      <c r="S83">
        <v>26.3901</v>
      </c>
      <c r="T83">
        <v>0</v>
      </c>
      <c r="U83">
        <v>387.5625</v>
      </c>
      <c r="V83">
        <v>14.456</v>
      </c>
      <c r="W83">
        <v>46.399079999999998</v>
      </c>
      <c r="X83">
        <v>147.26089999999999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43.040399999999998</v>
      </c>
      <c r="AH83">
        <v>37.880000000000003</v>
      </c>
      <c r="AI83">
        <v>0</v>
      </c>
      <c r="AJ83">
        <v>0</v>
      </c>
      <c r="AK83">
        <v>53.424900000000001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25.2</v>
      </c>
      <c r="AR83">
        <v>35.328000000000003</v>
      </c>
      <c r="AS83">
        <v>31.897382</v>
      </c>
      <c r="AT83">
        <v>14.999987000000001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2448.5589440000003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339.75</v>
      </c>
      <c r="L84">
        <v>652.65</v>
      </c>
      <c r="M84">
        <v>92</v>
      </c>
      <c r="N84">
        <v>118.125</v>
      </c>
      <c r="O84">
        <v>123.66562500000001</v>
      </c>
      <c r="P84">
        <v>124.875</v>
      </c>
      <c r="Q84">
        <v>10.91</v>
      </c>
      <c r="R84">
        <v>42.390099999999997</v>
      </c>
      <c r="S84">
        <v>26.3901</v>
      </c>
      <c r="T84">
        <v>0</v>
      </c>
      <c r="U84">
        <v>387.5625</v>
      </c>
      <c r="V84">
        <v>14.456</v>
      </c>
      <c r="W84">
        <v>46.399079999999998</v>
      </c>
      <c r="X84">
        <v>147.26089999999999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43.040399999999998</v>
      </c>
      <c r="AH84">
        <v>37.880000000000003</v>
      </c>
      <c r="AI84">
        <v>0</v>
      </c>
      <c r="AJ84">
        <v>0</v>
      </c>
      <c r="AK84">
        <v>53.424900000000001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25.2</v>
      </c>
      <c r="AR84">
        <v>35.328000000000003</v>
      </c>
      <c r="AS84">
        <v>31.897382</v>
      </c>
      <c r="AT84">
        <v>14.999987000000001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2434.5095840000004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339.75</v>
      </c>
      <c r="L85">
        <v>652.65</v>
      </c>
      <c r="M85">
        <v>92</v>
      </c>
      <c r="N85">
        <v>118.125</v>
      </c>
      <c r="O85">
        <v>123.66562500000001</v>
      </c>
      <c r="P85">
        <v>124.875</v>
      </c>
      <c r="Q85">
        <v>10.91</v>
      </c>
      <c r="R85">
        <v>42.390099999999997</v>
      </c>
      <c r="S85">
        <v>26.3901</v>
      </c>
      <c r="T85">
        <v>0</v>
      </c>
      <c r="U85">
        <v>387.5625</v>
      </c>
      <c r="V85">
        <v>14.456</v>
      </c>
      <c r="W85">
        <v>46.399079999999998</v>
      </c>
      <c r="X85">
        <v>147.26089999999999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43.040399999999998</v>
      </c>
      <c r="AH85">
        <v>18.940000000000001</v>
      </c>
      <c r="AI85">
        <v>0</v>
      </c>
      <c r="AJ85">
        <v>0</v>
      </c>
      <c r="AK85">
        <v>53.424900000000001</v>
      </c>
      <c r="AL85">
        <v>12.782</v>
      </c>
      <c r="AM85">
        <v>15.804048</v>
      </c>
      <c r="AN85">
        <v>0.66954999999999998</v>
      </c>
      <c r="AO85">
        <v>0</v>
      </c>
      <c r="AP85">
        <v>0</v>
      </c>
      <c r="AQ85">
        <v>25.2</v>
      </c>
      <c r="AR85">
        <v>35.328000000000003</v>
      </c>
      <c r="AS85">
        <v>31.897382</v>
      </c>
      <c r="AT85">
        <v>17.803799999999999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2418.3733970000003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339.75</v>
      </c>
      <c r="L86">
        <v>652.65</v>
      </c>
      <c r="M86">
        <v>92</v>
      </c>
      <c r="N86">
        <v>118.125</v>
      </c>
      <c r="O86">
        <v>123.66562500000001</v>
      </c>
      <c r="P86">
        <v>124.875</v>
      </c>
      <c r="Q86">
        <v>10.91</v>
      </c>
      <c r="R86">
        <v>42.390099999999997</v>
      </c>
      <c r="S86">
        <v>26.3901</v>
      </c>
      <c r="T86">
        <v>0</v>
      </c>
      <c r="U86">
        <v>387.5625</v>
      </c>
      <c r="V86">
        <v>14.456</v>
      </c>
      <c r="W86">
        <v>46.399079999999998</v>
      </c>
      <c r="X86">
        <v>147.26089999999999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43.040399999999998</v>
      </c>
      <c r="AH86">
        <v>0</v>
      </c>
      <c r="AI86">
        <v>0</v>
      </c>
      <c r="AJ86">
        <v>0</v>
      </c>
      <c r="AK86">
        <v>53.424900000000001</v>
      </c>
      <c r="AL86">
        <v>12.782</v>
      </c>
      <c r="AM86">
        <v>15.804048</v>
      </c>
      <c r="AN86">
        <v>0.66954999999999998</v>
      </c>
      <c r="AO86">
        <v>0</v>
      </c>
      <c r="AP86">
        <v>0</v>
      </c>
      <c r="AQ86">
        <v>25.2</v>
      </c>
      <c r="AR86">
        <v>35.328000000000003</v>
      </c>
      <c r="AS86">
        <v>31.897382</v>
      </c>
      <c r="AT86">
        <v>17.803799999999999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2399.4333970000002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339.75</v>
      </c>
      <c r="L87">
        <v>652.65</v>
      </c>
      <c r="M87">
        <v>92</v>
      </c>
      <c r="N87">
        <v>118.125</v>
      </c>
      <c r="O87">
        <v>123.66562500000001</v>
      </c>
      <c r="P87">
        <v>124.875</v>
      </c>
      <c r="Q87">
        <v>10.91</v>
      </c>
      <c r="R87">
        <v>42.390099999999997</v>
      </c>
      <c r="S87">
        <v>26.3901</v>
      </c>
      <c r="T87">
        <v>0</v>
      </c>
      <c r="U87">
        <v>387.5625</v>
      </c>
      <c r="V87">
        <v>14.456</v>
      </c>
      <c r="W87">
        <v>46.399079999999998</v>
      </c>
      <c r="X87">
        <v>147.26089999999999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43.040399999999998</v>
      </c>
      <c r="AH87">
        <v>0</v>
      </c>
      <c r="AI87">
        <v>0</v>
      </c>
      <c r="AJ87">
        <v>0</v>
      </c>
      <c r="AK87">
        <v>53.424900000000001</v>
      </c>
      <c r="AL87">
        <v>12.782</v>
      </c>
      <c r="AM87">
        <v>15.804048</v>
      </c>
      <c r="AN87">
        <v>0.66954999999999998</v>
      </c>
      <c r="AO87">
        <v>0</v>
      </c>
      <c r="AP87">
        <v>0</v>
      </c>
      <c r="AQ87">
        <v>25.2</v>
      </c>
      <c r="AR87">
        <v>35.328000000000003</v>
      </c>
      <c r="AS87">
        <v>31.897382</v>
      </c>
      <c r="AT87">
        <v>17.803799999999999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2385.3840370000003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339.75</v>
      </c>
      <c r="L88">
        <v>652.75</v>
      </c>
      <c r="M88">
        <v>92</v>
      </c>
      <c r="N88">
        <v>118.125</v>
      </c>
      <c r="O88">
        <v>123.66562500000001</v>
      </c>
      <c r="P88">
        <v>124.875</v>
      </c>
      <c r="Q88">
        <v>10.91</v>
      </c>
      <c r="R88">
        <v>42.390099999999997</v>
      </c>
      <c r="S88">
        <v>26.3901</v>
      </c>
      <c r="T88">
        <v>0</v>
      </c>
      <c r="U88">
        <v>387.5625</v>
      </c>
      <c r="V88">
        <v>14.456</v>
      </c>
      <c r="W88">
        <v>46.399079999999998</v>
      </c>
      <c r="X88">
        <v>147.26089999999999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43.040399999999998</v>
      </c>
      <c r="AH88">
        <v>0</v>
      </c>
      <c r="AI88">
        <v>0</v>
      </c>
      <c r="AJ88">
        <v>0</v>
      </c>
      <c r="AK88">
        <v>53.424900000000001</v>
      </c>
      <c r="AL88">
        <v>12.782</v>
      </c>
      <c r="AM88">
        <v>15.804048</v>
      </c>
      <c r="AN88">
        <v>0.66954999999999998</v>
      </c>
      <c r="AO88">
        <v>0</v>
      </c>
      <c r="AP88">
        <v>0</v>
      </c>
      <c r="AQ88">
        <v>12.789</v>
      </c>
      <c r="AR88">
        <v>35.328000000000003</v>
      </c>
      <c r="AS88">
        <v>31.897382</v>
      </c>
      <c r="AT88">
        <v>19.241192999999999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2374.5104300000003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339.75</v>
      </c>
      <c r="L89">
        <v>652.65</v>
      </c>
      <c r="M89">
        <v>92</v>
      </c>
      <c r="N89">
        <v>118.125</v>
      </c>
      <c r="O89">
        <v>123.66562500000001</v>
      </c>
      <c r="P89">
        <v>124.875</v>
      </c>
      <c r="Q89">
        <v>10.91</v>
      </c>
      <c r="R89">
        <v>42.390099999999997</v>
      </c>
      <c r="S89">
        <v>26.3901</v>
      </c>
      <c r="T89">
        <v>0</v>
      </c>
      <c r="U89">
        <v>387.5625</v>
      </c>
      <c r="V89">
        <v>14.456</v>
      </c>
      <c r="W89">
        <v>46.399079999999998</v>
      </c>
      <c r="X89">
        <v>147.26089999999999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43.040399999999998</v>
      </c>
      <c r="AH89">
        <v>0</v>
      </c>
      <c r="AI89">
        <v>0</v>
      </c>
      <c r="AJ89">
        <v>0</v>
      </c>
      <c r="AK89">
        <v>53.424900000000001</v>
      </c>
      <c r="AL89">
        <v>12.782</v>
      </c>
      <c r="AM89">
        <v>15.804048</v>
      </c>
      <c r="AN89">
        <v>0.66954999999999998</v>
      </c>
      <c r="AO89">
        <v>0</v>
      </c>
      <c r="AP89">
        <v>0</v>
      </c>
      <c r="AQ89">
        <v>12.789</v>
      </c>
      <c r="AR89">
        <v>35.328000000000003</v>
      </c>
      <c r="AS89">
        <v>31.897382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2375.1710370000005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339.75</v>
      </c>
      <c r="L90">
        <v>652.65</v>
      </c>
      <c r="M90">
        <v>92</v>
      </c>
      <c r="N90">
        <v>118.125</v>
      </c>
      <c r="O90">
        <v>123.66562500000001</v>
      </c>
      <c r="P90">
        <v>124.875</v>
      </c>
      <c r="Q90">
        <v>10.91</v>
      </c>
      <c r="R90">
        <v>42.390099999999997</v>
      </c>
      <c r="S90">
        <v>26.3901</v>
      </c>
      <c r="T90">
        <v>0</v>
      </c>
      <c r="U90">
        <v>387.5625</v>
      </c>
      <c r="V90">
        <v>14.456</v>
      </c>
      <c r="W90">
        <v>46.399079999999998</v>
      </c>
      <c r="X90">
        <v>147.26089999999999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43.040399999999998</v>
      </c>
      <c r="AH90">
        <v>0</v>
      </c>
      <c r="AI90">
        <v>0</v>
      </c>
      <c r="AJ90">
        <v>0</v>
      </c>
      <c r="AK90">
        <v>53.424900000000001</v>
      </c>
      <c r="AL90">
        <v>12.782</v>
      </c>
      <c r="AM90">
        <v>15.804048</v>
      </c>
      <c r="AN90">
        <v>0.66954999999999998</v>
      </c>
      <c r="AO90">
        <v>0</v>
      </c>
      <c r="AP90">
        <v>0</v>
      </c>
      <c r="AQ90">
        <v>12.789</v>
      </c>
      <c r="AR90">
        <v>35.328000000000003</v>
      </c>
      <c r="AS90">
        <v>31.897382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2375.1710370000005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339.75</v>
      </c>
      <c r="L91">
        <v>652.65</v>
      </c>
      <c r="M91">
        <v>92</v>
      </c>
      <c r="N91">
        <v>118.125</v>
      </c>
      <c r="O91">
        <v>123.66562500000001</v>
      </c>
      <c r="P91">
        <v>124.875</v>
      </c>
      <c r="Q91">
        <v>10.91</v>
      </c>
      <c r="R91">
        <v>42.390099999999997</v>
      </c>
      <c r="S91">
        <v>26.3901</v>
      </c>
      <c r="T91">
        <v>0</v>
      </c>
      <c r="U91">
        <v>387.5625</v>
      </c>
      <c r="V91">
        <v>14.456</v>
      </c>
      <c r="W91">
        <v>46.399079999999998</v>
      </c>
      <c r="X91">
        <v>147.26089999999999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43.040399999999998</v>
      </c>
      <c r="AH91">
        <v>0</v>
      </c>
      <c r="AI91">
        <v>0</v>
      </c>
      <c r="AJ91">
        <v>0</v>
      </c>
      <c r="AK91">
        <v>53.424900000000001</v>
      </c>
      <c r="AL91">
        <v>12.782</v>
      </c>
      <c r="AM91">
        <v>15.804048</v>
      </c>
      <c r="AN91">
        <v>0.66954999999999998</v>
      </c>
      <c r="AO91">
        <v>0</v>
      </c>
      <c r="AP91">
        <v>0.64049999999999996</v>
      </c>
      <c r="AQ91">
        <v>0</v>
      </c>
      <c r="AR91">
        <v>35.328000000000003</v>
      </c>
      <c r="AS91">
        <v>31.897382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2346.5436850000001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339.75</v>
      </c>
      <c r="L92">
        <v>652.65</v>
      </c>
      <c r="M92">
        <v>92</v>
      </c>
      <c r="N92">
        <v>118.125</v>
      </c>
      <c r="O92">
        <v>123.66562500000001</v>
      </c>
      <c r="P92">
        <v>124.875</v>
      </c>
      <c r="Q92">
        <v>10.91</v>
      </c>
      <c r="R92">
        <v>42.390099999999997</v>
      </c>
      <c r="S92">
        <v>26.3901</v>
      </c>
      <c r="T92">
        <v>0</v>
      </c>
      <c r="U92">
        <v>387.5625</v>
      </c>
      <c r="V92">
        <v>14.456</v>
      </c>
      <c r="W92">
        <v>46.399079999999998</v>
      </c>
      <c r="X92">
        <v>147.26089999999999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43.040399999999998</v>
      </c>
      <c r="AH92">
        <v>0</v>
      </c>
      <c r="AI92">
        <v>0</v>
      </c>
      <c r="AJ92">
        <v>0</v>
      </c>
      <c r="AK92">
        <v>53.424900000000001</v>
      </c>
      <c r="AL92">
        <v>12.782</v>
      </c>
      <c r="AM92">
        <v>15.804048</v>
      </c>
      <c r="AN92">
        <v>0.66954999999999998</v>
      </c>
      <c r="AO92">
        <v>0</v>
      </c>
      <c r="AP92">
        <v>0.64049999999999996</v>
      </c>
      <c r="AQ92">
        <v>0</v>
      </c>
      <c r="AR92">
        <v>35.328000000000003</v>
      </c>
      <c r="AS92">
        <v>31.897382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2346.5436850000001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339.75</v>
      </c>
      <c r="L93">
        <v>652.65</v>
      </c>
      <c r="M93">
        <v>92</v>
      </c>
      <c r="N93">
        <v>118.125</v>
      </c>
      <c r="O93">
        <v>123.66562500000001</v>
      </c>
      <c r="P93">
        <v>124.875</v>
      </c>
      <c r="Q93">
        <v>10.91</v>
      </c>
      <c r="R93">
        <v>42.390099999999997</v>
      </c>
      <c r="S93">
        <v>26.3901</v>
      </c>
      <c r="T93">
        <v>0</v>
      </c>
      <c r="U93">
        <v>387.5625</v>
      </c>
      <c r="V93">
        <v>14.456</v>
      </c>
      <c r="W93">
        <v>46.399079999999998</v>
      </c>
      <c r="X93">
        <v>147.26089999999999</v>
      </c>
      <c r="Y93">
        <v>0</v>
      </c>
      <c r="Z93">
        <v>13.041600000000001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43.040399999999998</v>
      </c>
      <c r="AH93">
        <v>0</v>
      </c>
      <c r="AI93">
        <v>0</v>
      </c>
      <c r="AJ93">
        <v>0</v>
      </c>
      <c r="AK93">
        <v>53.424900000000001</v>
      </c>
      <c r="AL93">
        <v>12.782</v>
      </c>
      <c r="AM93">
        <v>15.804048</v>
      </c>
      <c r="AN93">
        <v>0.66954999999999998</v>
      </c>
      <c r="AO93">
        <v>0</v>
      </c>
      <c r="AP93">
        <v>0.64049999999999996</v>
      </c>
      <c r="AQ93">
        <v>0</v>
      </c>
      <c r="AR93">
        <v>35.328000000000003</v>
      </c>
      <c r="AS93">
        <v>31.897382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2353.0644850000003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339.75</v>
      </c>
      <c r="L94">
        <v>652.65</v>
      </c>
      <c r="M94">
        <v>92</v>
      </c>
      <c r="N94">
        <v>118.125</v>
      </c>
      <c r="O94">
        <v>123.66562500000001</v>
      </c>
      <c r="P94">
        <v>124.875</v>
      </c>
      <c r="Q94">
        <v>10.91</v>
      </c>
      <c r="R94">
        <v>42.390099999999997</v>
      </c>
      <c r="S94">
        <v>26.3901</v>
      </c>
      <c r="T94">
        <v>0</v>
      </c>
      <c r="U94">
        <v>387.5625</v>
      </c>
      <c r="V94">
        <v>14.456</v>
      </c>
      <c r="W94">
        <v>46.399079999999998</v>
      </c>
      <c r="X94">
        <v>147.26089999999999</v>
      </c>
      <c r="Y94">
        <v>0</v>
      </c>
      <c r="Z94">
        <v>13.041600000000001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43.040399999999998</v>
      </c>
      <c r="AH94">
        <v>0</v>
      </c>
      <c r="AI94">
        <v>0</v>
      </c>
      <c r="AJ94">
        <v>0</v>
      </c>
      <c r="AK94">
        <v>53.424900000000001</v>
      </c>
      <c r="AL94">
        <v>12.782</v>
      </c>
      <c r="AM94">
        <v>15.804048</v>
      </c>
      <c r="AN94">
        <v>0.66954999999999998</v>
      </c>
      <c r="AO94">
        <v>0</v>
      </c>
      <c r="AP94">
        <v>0.64049999999999996</v>
      </c>
      <c r="AQ94">
        <v>0</v>
      </c>
      <c r="AR94">
        <v>35.328000000000003</v>
      </c>
      <c r="AS94">
        <v>31.897382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2353.0644850000003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339.75</v>
      </c>
      <c r="L95">
        <v>652.65</v>
      </c>
      <c r="M95">
        <v>92</v>
      </c>
      <c r="N95">
        <v>118.125</v>
      </c>
      <c r="O95">
        <v>123.66562500000001</v>
      </c>
      <c r="P95">
        <v>124.875</v>
      </c>
      <c r="Q95">
        <v>10.91</v>
      </c>
      <c r="R95">
        <v>42.390099999999997</v>
      </c>
      <c r="S95">
        <v>26.3901</v>
      </c>
      <c r="T95">
        <v>0</v>
      </c>
      <c r="U95">
        <v>387.5625</v>
      </c>
      <c r="V95">
        <v>14.456</v>
      </c>
      <c r="W95">
        <v>46.399079999999998</v>
      </c>
      <c r="X95">
        <v>147.26089999999999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43.040399999999998</v>
      </c>
      <c r="AH95">
        <v>0</v>
      </c>
      <c r="AI95">
        <v>0</v>
      </c>
      <c r="AJ95">
        <v>0</v>
      </c>
      <c r="AK95">
        <v>53.424900000000001</v>
      </c>
      <c r="AL95">
        <v>12.782</v>
      </c>
      <c r="AM95">
        <v>15.804048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31.897382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2353.0644850000003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339.75</v>
      </c>
      <c r="L96">
        <v>652.65</v>
      </c>
      <c r="M96">
        <v>92</v>
      </c>
      <c r="N96">
        <v>118.125</v>
      </c>
      <c r="O96">
        <v>123.66562500000001</v>
      </c>
      <c r="P96">
        <v>124.875</v>
      </c>
      <c r="Q96">
        <v>10.91</v>
      </c>
      <c r="R96">
        <v>42.390099999999997</v>
      </c>
      <c r="S96">
        <v>26.3901</v>
      </c>
      <c r="T96">
        <v>0</v>
      </c>
      <c r="U96">
        <v>387.5625</v>
      </c>
      <c r="V96">
        <v>14.456</v>
      </c>
      <c r="W96">
        <v>46.399079999999998</v>
      </c>
      <c r="X96">
        <v>147.26089999999999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43.040399999999998</v>
      </c>
      <c r="AH96">
        <v>0</v>
      </c>
      <c r="AI96">
        <v>0</v>
      </c>
      <c r="AJ96">
        <v>0</v>
      </c>
      <c r="AK96">
        <v>53.424900000000001</v>
      </c>
      <c r="AL96">
        <v>12.782</v>
      </c>
      <c r="AM96">
        <v>15.804048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31.897382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2353.0644850000003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309.14626800000002</v>
      </c>
      <c r="L97">
        <v>652.65</v>
      </c>
      <c r="M97">
        <v>92</v>
      </c>
      <c r="N97">
        <v>118.125</v>
      </c>
      <c r="O97">
        <v>123.66562500000001</v>
      </c>
      <c r="P97">
        <v>124.875</v>
      </c>
      <c r="Q97">
        <v>10.91</v>
      </c>
      <c r="R97">
        <v>42.390099999999997</v>
      </c>
      <c r="S97">
        <v>26.3901</v>
      </c>
      <c r="T97">
        <v>0</v>
      </c>
      <c r="U97">
        <v>387.5625</v>
      </c>
      <c r="V97">
        <v>14.456</v>
      </c>
      <c r="W97">
        <v>46.399079999999998</v>
      </c>
      <c r="X97">
        <v>147.26089999999999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43.040399999999998</v>
      </c>
      <c r="AH97">
        <v>0</v>
      </c>
      <c r="AI97">
        <v>0</v>
      </c>
      <c r="AJ97">
        <v>0</v>
      </c>
      <c r="AK97">
        <v>53.424900000000001</v>
      </c>
      <c r="AL97">
        <v>12.782</v>
      </c>
      <c r="AM97">
        <v>15.804048</v>
      </c>
      <c r="AN97">
        <v>0.66954999999999998</v>
      </c>
      <c r="AO97">
        <v>0</v>
      </c>
      <c r="AP97">
        <v>6.4050000000000002</v>
      </c>
      <c r="AQ97">
        <v>0</v>
      </c>
      <c r="AR97">
        <v>35.328000000000003</v>
      </c>
      <c r="AS97">
        <v>31.897382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2328.2252530000005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280.26650000000001</v>
      </c>
      <c r="L98">
        <v>652.65</v>
      </c>
      <c r="M98">
        <v>92</v>
      </c>
      <c r="N98">
        <v>118.125</v>
      </c>
      <c r="O98">
        <v>123.66562500000001</v>
      </c>
      <c r="P98">
        <v>124.875</v>
      </c>
      <c r="Q98">
        <v>10.91</v>
      </c>
      <c r="R98">
        <v>42.390099999999997</v>
      </c>
      <c r="S98">
        <v>26.3901</v>
      </c>
      <c r="T98">
        <v>0</v>
      </c>
      <c r="U98">
        <v>387.5625</v>
      </c>
      <c r="V98">
        <v>14.456</v>
      </c>
      <c r="W98">
        <v>46.399079999999998</v>
      </c>
      <c r="X98">
        <v>147.26089999999999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43.040399999999998</v>
      </c>
      <c r="AH98">
        <v>0</v>
      </c>
      <c r="AI98">
        <v>0</v>
      </c>
      <c r="AJ98">
        <v>0</v>
      </c>
      <c r="AK98">
        <v>53.424900000000001</v>
      </c>
      <c r="AL98">
        <v>12.782</v>
      </c>
      <c r="AM98">
        <v>15.804048</v>
      </c>
      <c r="AN98">
        <v>0.66954999999999998</v>
      </c>
      <c r="AO98">
        <v>0</v>
      </c>
      <c r="AP98">
        <v>6.4050000000000002</v>
      </c>
      <c r="AQ98">
        <v>0</v>
      </c>
      <c r="AR98">
        <v>35.328000000000003</v>
      </c>
      <c r="AS98">
        <v>31.897382</v>
      </c>
      <c r="AT98">
        <v>18.902799999999999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2298.2464850000006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6.3446739540000001</v>
      </c>
      <c r="L99">
        <f t="shared" si="2"/>
        <v>13.220382371250006</v>
      </c>
      <c r="M99">
        <f t="shared" si="2"/>
        <v>2.1975471015000001</v>
      </c>
      <c r="N99">
        <f t="shared" si="2"/>
        <v>2.835</v>
      </c>
      <c r="O99">
        <f t="shared" si="2"/>
        <v>2.8653063499999951</v>
      </c>
      <c r="P99">
        <f t="shared" si="2"/>
        <v>3.2712650000000005</v>
      </c>
      <c r="Q99">
        <f t="shared" si="2"/>
        <v>0.24471442199999976</v>
      </c>
      <c r="R99">
        <f t="shared" si="2"/>
        <v>0.92709920725000095</v>
      </c>
      <c r="S99">
        <f t="shared" si="2"/>
        <v>0.56230940650000016</v>
      </c>
      <c r="T99">
        <f t="shared" si="2"/>
        <v>0</v>
      </c>
      <c r="U99">
        <f t="shared" si="2"/>
        <v>9.2736386720000006</v>
      </c>
      <c r="V99">
        <f t="shared" si="2"/>
        <v>0.39660494999999962</v>
      </c>
      <c r="W99">
        <f t="shared" si="2"/>
        <v>1.1135779200000013</v>
      </c>
      <c r="X99">
        <f t="shared" si="2"/>
        <v>3.5342615999999953</v>
      </c>
      <c r="Y99">
        <f t="shared" si="2"/>
        <v>0</v>
      </c>
      <c r="Z99">
        <f t="shared" si="2"/>
        <v>0.21302600000000022</v>
      </c>
      <c r="AA99">
        <f t="shared" si="2"/>
        <v>0.30019999999999991</v>
      </c>
      <c r="AB99">
        <f t="shared" si="2"/>
        <v>0.19328499999999998</v>
      </c>
      <c r="AC99">
        <f t="shared" si="2"/>
        <v>0.10686245400000001</v>
      </c>
      <c r="AD99">
        <f t="shared" si="2"/>
        <v>8.7846499999999994E-2</v>
      </c>
      <c r="AE99">
        <f t="shared" si="2"/>
        <v>0.35841503099999972</v>
      </c>
      <c r="AF99">
        <f t="shared" si="2"/>
        <v>0.2380203999999998</v>
      </c>
      <c r="AG99">
        <f t="shared" si="2"/>
        <v>1.0329695999999988</v>
      </c>
      <c r="AH99">
        <f t="shared" si="2"/>
        <v>0.61081500000000033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0.81528825000000027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1.9791450000000006E-2</v>
      </c>
      <c r="AQ99">
        <f t="shared" si="2"/>
        <v>0.40004999999999996</v>
      </c>
      <c r="AR99">
        <f t="shared" si="2"/>
        <v>0.84676799999999974</v>
      </c>
      <c r="AS99">
        <f t="shared" si="2"/>
        <v>0.74735006800000092</v>
      </c>
      <c r="AT99">
        <f t="shared" si="2"/>
        <v>0.37539263174999993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54.810025291250021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280.09854200000001</v>
      </c>
      <c r="L3">
        <v>378.93239899999998</v>
      </c>
      <c r="M3">
        <v>87.687280000000001</v>
      </c>
      <c r="N3">
        <v>113.707125</v>
      </c>
      <c r="O3">
        <v>119.040531</v>
      </c>
      <c r="P3">
        <v>134.099806</v>
      </c>
      <c r="Q3">
        <v>10.501965999999999</v>
      </c>
      <c r="R3">
        <v>40.338026999999997</v>
      </c>
      <c r="S3">
        <v>21.941119</v>
      </c>
      <c r="T3">
        <v>0</v>
      </c>
      <c r="U3">
        <v>371.44327500000003</v>
      </c>
      <c r="V3">
        <v>18.063189000000001</v>
      </c>
      <c r="W3">
        <v>44.663753999999997</v>
      </c>
      <c r="X3">
        <v>141.753342</v>
      </c>
      <c r="Y3">
        <v>0</v>
      </c>
      <c r="Z3">
        <v>12.553844</v>
      </c>
      <c r="AA3">
        <v>0</v>
      </c>
      <c r="AB3">
        <v>0</v>
      </c>
      <c r="AC3">
        <v>0</v>
      </c>
      <c r="AD3">
        <v>0</v>
      </c>
      <c r="AE3">
        <v>15.862543000000001</v>
      </c>
      <c r="AF3">
        <v>8.0675509999999999</v>
      </c>
      <c r="AG3">
        <v>41.430689000000001</v>
      </c>
      <c r="AH3">
        <v>0</v>
      </c>
      <c r="AI3">
        <v>0</v>
      </c>
      <c r="AJ3">
        <v>0</v>
      </c>
      <c r="AK3">
        <v>51.426808999999999</v>
      </c>
      <c r="AL3">
        <v>24.607906</v>
      </c>
      <c r="AM3">
        <v>15.212977</v>
      </c>
      <c r="AN3">
        <v>0.644509</v>
      </c>
      <c r="AO3">
        <v>0</v>
      </c>
      <c r="AP3">
        <v>5.7955259999999997</v>
      </c>
      <c r="AQ3">
        <v>0</v>
      </c>
      <c r="AR3">
        <v>38.257573999999998</v>
      </c>
      <c r="AS3">
        <v>30.704419999999999</v>
      </c>
      <c r="AT3">
        <v>14.438986999999999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2021.2736900000002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262.44268899999997</v>
      </c>
      <c r="L4">
        <v>378.93239899999998</v>
      </c>
      <c r="M4">
        <v>88.559200000000004</v>
      </c>
      <c r="N4">
        <v>113.707125</v>
      </c>
      <c r="O4">
        <v>119.040531</v>
      </c>
      <c r="P4">
        <v>134.099806</v>
      </c>
      <c r="Q4">
        <v>10.501965999999999</v>
      </c>
      <c r="R4">
        <v>40.80471</v>
      </c>
      <c r="S4">
        <v>21.941119</v>
      </c>
      <c r="T4">
        <v>0</v>
      </c>
      <c r="U4">
        <v>371.44327500000003</v>
      </c>
      <c r="V4">
        <v>18.063189000000001</v>
      </c>
      <c r="W4">
        <v>44.663753999999997</v>
      </c>
      <c r="X4">
        <v>141.753342</v>
      </c>
      <c r="Y4">
        <v>0</v>
      </c>
      <c r="Z4">
        <v>12.553844</v>
      </c>
      <c r="AA4">
        <v>0</v>
      </c>
      <c r="AB4">
        <v>0</v>
      </c>
      <c r="AC4">
        <v>0</v>
      </c>
      <c r="AD4">
        <v>0</v>
      </c>
      <c r="AE4">
        <v>15.862543000000001</v>
      </c>
      <c r="AF4">
        <v>8.0675509999999999</v>
      </c>
      <c r="AG4">
        <v>41.430689000000001</v>
      </c>
      <c r="AH4">
        <v>0</v>
      </c>
      <c r="AI4">
        <v>0</v>
      </c>
      <c r="AJ4">
        <v>0</v>
      </c>
      <c r="AK4">
        <v>51.426808999999999</v>
      </c>
      <c r="AL4">
        <v>24.607906</v>
      </c>
      <c r="AM4">
        <v>15.212977</v>
      </c>
      <c r="AN4">
        <v>0.644509</v>
      </c>
      <c r="AO4">
        <v>0</v>
      </c>
      <c r="AP4">
        <v>5.7955259999999997</v>
      </c>
      <c r="AQ4">
        <v>0</v>
      </c>
      <c r="AR4">
        <v>38.257573999999998</v>
      </c>
      <c r="AS4">
        <v>30.704419999999999</v>
      </c>
      <c r="AT4">
        <v>14.438986999999999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2004.9564400000004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244.528783</v>
      </c>
      <c r="L5">
        <v>378.93239899999998</v>
      </c>
      <c r="M5">
        <v>88.559200000000004</v>
      </c>
      <c r="N5">
        <v>113.707125</v>
      </c>
      <c r="O5">
        <v>119.040531</v>
      </c>
      <c r="P5">
        <v>134.099806</v>
      </c>
      <c r="Q5">
        <v>10.501965999999999</v>
      </c>
      <c r="R5">
        <v>40.80471</v>
      </c>
      <c r="S5">
        <v>21.941119</v>
      </c>
      <c r="T5">
        <v>0</v>
      </c>
      <c r="U5">
        <v>371.44327500000003</v>
      </c>
      <c r="V5">
        <v>18.063189000000001</v>
      </c>
      <c r="W5">
        <v>44.663753999999997</v>
      </c>
      <c r="X5">
        <v>141.753342</v>
      </c>
      <c r="Y5">
        <v>0</v>
      </c>
      <c r="Z5">
        <v>12.553844</v>
      </c>
      <c r="AA5">
        <v>0</v>
      </c>
      <c r="AB5">
        <v>0</v>
      </c>
      <c r="AC5">
        <v>0</v>
      </c>
      <c r="AD5">
        <v>0</v>
      </c>
      <c r="AE5">
        <v>15.862543000000001</v>
      </c>
      <c r="AF5">
        <v>8.0675509999999999</v>
      </c>
      <c r="AG5">
        <v>41.430689000000001</v>
      </c>
      <c r="AH5">
        <v>0</v>
      </c>
      <c r="AI5">
        <v>0</v>
      </c>
      <c r="AJ5">
        <v>0</v>
      </c>
      <c r="AK5">
        <v>51.426808999999999</v>
      </c>
      <c r="AL5">
        <v>24.607906</v>
      </c>
      <c r="AM5">
        <v>15.212977</v>
      </c>
      <c r="AN5">
        <v>0.644509</v>
      </c>
      <c r="AO5">
        <v>0</v>
      </c>
      <c r="AP5">
        <v>5.7955259999999997</v>
      </c>
      <c r="AQ5">
        <v>0</v>
      </c>
      <c r="AR5">
        <v>32.944021999999997</v>
      </c>
      <c r="AS5">
        <v>30.704419999999999</v>
      </c>
      <c r="AT5">
        <v>14.438986999999999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1981.7289820000001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226.870904</v>
      </c>
      <c r="L6">
        <v>378.93239899999998</v>
      </c>
      <c r="M6">
        <v>88.559200000000004</v>
      </c>
      <c r="N6">
        <v>113.707125</v>
      </c>
      <c r="O6">
        <v>119.040531</v>
      </c>
      <c r="P6">
        <v>134.099806</v>
      </c>
      <c r="Q6">
        <v>10.501965999999999</v>
      </c>
      <c r="R6">
        <v>40.80471</v>
      </c>
      <c r="S6">
        <v>21.941119</v>
      </c>
      <c r="T6">
        <v>0</v>
      </c>
      <c r="U6">
        <v>371.44327500000003</v>
      </c>
      <c r="V6">
        <v>18.063189000000001</v>
      </c>
      <c r="W6">
        <v>44.663753999999997</v>
      </c>
      <c r="X6">
        <v>141.753342</v>
      </c>
      <c r="Y6">
        <v>0</v>
      </c>
      <c r="Z6">
        <v>12.553844</v>
      </c>
      <c r="AA6">
        <v>0</v>
      </c>
      <c r="AB6">
        <v>0</v>
      </c>
      <c r="AC6">
        <v>0</v>
      </c>
      <c r="AD6">
        <v>0</v>
      </c>
      <c r="AE6">
        <v>15.862543000000001</v>
      </c>
      <c r="AF6">
        <v>8.0675509999999999</v>
      </c>
      <c r="AG6">
        <v>41.430689000000001</v>
      </c>
      <c r="AH6">
        <v>0</v>
      </c>
      <c r="AI6">
        <v>0</v>
      </c>
      <c r="AJ6">
        <v>0</v>
      </c>
      <c r="AK6">
        <v>51.426808999999999</v>
      </c>
      <c r="AL6">
        <v>24.607906</v>
      </c>
      <c r="AM6">
        <v>15.212977</v>
      </c>
      <c r="AN6">
        <v>0.644509</v>
      </c>
      <c r="AO6">
        <v>0</v>
      </c>
      <c r="AP6">
        <v>5.7955259999999997</v>
      </c>
      <c r="AQ6">
        <v>0</v>
      </c>
      <c r="AR6">
        <v>32.944021999999997</v>
      </c>
      <c r="AS6">
        <v>30.704419999999999</v>
      </c>
      <c r="AT6">
        <v>14.438986999999999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1964.0711030000002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208.35415699999999</v>
      </c>
      <c r="L7">
        <v>370.601</v>
      </c>
      <c r="M7">
        <v>88.559200000000004</v>
      </c>
      <c r="N7">
        <v>113.707125</v>
      </c>
      <c r="O7">
        <v>119.040531</v>
      </c>
      <c r="P7">
        <v>134.099806</v>
      </c>
      <c r="Q7">
        <v>9.5065910000000002</v>
      </c>
      <c r="R7">
        <v>36.734495000000003</v>
      </c>
      <c r="S7">
        <v>17.522303999999998</v>
      </c>
      <c r="T7">
        <v>0</v>
      </c>
      <c r="U7">
        <v>371.44327500000003</v>
      </c>
      <c r="V7">
        <v>16.634498000000001</v>
      </c>
      <c r="W7">
        <v>44.663753999999997</v>
      </c>
      <c r="X7">
        <v>141.753342</v>
      </c>
      <c r="Y7">
        <v>0</v>
      </c>
      <c r="Z7">
        <v>12.553844</v>
      </c>
      <c r="AA7">
        <v>0</v>
      </c>
      <c r="AB7">
        <v>0</v>
      </c>
      <c r="AC7">
        <v>0</v>
      </c>
      <c r="AD7">
        <v>0</v>
      </c>
      <c r="AE7">
        <v>15.862543000000001</v>
      </c>
      <c r="AF7">
        <v>8.0675509999999999</v>
      </c>
      <c r="AG7">
        <v>41.430689000000001</v>
      </c>
      <c r="AH7">
        <v>0</v>
      </c>
      <c r="AI7">
        <v>0</v>
      </c>
      <c r="AJ7">
        <v>0</v>
      </c>
      <c r="AK7">
        <v>51.426808999999999</v>
      </c>
      <c r="AL7">
        <v>24.607906</v>
      </c>
      <c r="AM7">
        <v>15.212977</v>
      </c>
      <c r="AN7">
        <v>0.644509</v>
      </c>
      <c r="AO7">
        <v>0</v>
      </c>
      <c r="AP7">
        <v>0</v>
      </c>
      <c r="AQ7">
        <v>0</v>
      </c>
      <c r="AR7">
        <v>32.944021999999997</v>
      </c>
      <c r="AS7">
        <v>30.704419999999999</v>
      </c>
      <c r="AT7">
        <v>14.438986999999999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1920.5143349999998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190.31177700000001</v>
      </c>
      <c r="L8">
        <v>356.16199999999998</v>
      </c>
      <c r="M8">
        <v>88.559200000000004</v>
      </c>
      <c r="N8">
        <v>113.707125</v>
      </c>
      <c r="O8">
        <v>119.040531</v>
      </c>
      <c r="P8">
        <v>134.099806</v>
      </c>
      <c r="Q8">
        <v>8.7772760000000005</v>
      </c>
      <c r="R8">
        <v>35.216527999999997</v>
      </c>
      <c r="S8">
        <v>17.522303999999998</v>
      </c>
      <c r="T8">
        <v>0</v>
      </c>
      <c r="U8">
        <v>371.44327500000003</v>
      </c>
      <c r="V8">
        <v>16.634498000000001</v>
      </c>
      <c r="W8">
        <v>44.663753999999997</v>
      </c>
      <c r="X8">
        <v>141.753342</v>
      </c>
      <c r="Y8">
        <v>0</v>
      </c>
      <c r="Z8">
        <v>12.553844</v>
      </c>
      <c r="AA8">
        <v>0</v>
      </c>
      <c r="AB8">
        <v>0</v>
      </c>
      <c r="AC8">
        <v>0</v>
      </c>
      <c r="AD8">
        <v>0</v>
      </c>
      <c r="AE8">
        <v>15.862543000000001</v>
      </c>
      <c r="AF8">
        <v>8.0675509999999999</v>
      </c>
      <c r="AG8">
        <v>41.430689000000001</v>
      </c>
      <c r="AH8">
        <v>0</v>
      </c>
      <c r="AI8">
        <v>0</v>
      </c>
      <c r="AJ8">
        <v>0</v>
      </c>
      <c r="AK8">
        <v>51.426808999999999</v>
      </c>
      <c r="AL8">
        <v>24.607906</v>
      </c>
      <c r="AM8">
        <v>15.212977</v>
      </c>
      <c r="AN8">
        <v>0.644509</v>
      </c>
      <c r="AO8">
        <v>0</v>
      </c>
      <c r="AP8">
        <v>0</v>
      </c>
      <c r="AQ8">
        <v>0</v>
      </c>
      <c r="AR8">
        <v>32.944021999999997</v>
      </c>
      <c r="AS8">
        <v>30.704419999999999</v>
      </c>
      <c r="AT8">
        <v>14.438986999999999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1885.7856729999999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180.96879999999999</v>
      </c>
      <c r="L9">
        <v>351.34899999999999</v>
      </c>
      <c r="M9">
        <v>83.746200000000002</v>
      </c>
      <c r="N9">
        <v>113.707125</v>
      </c>
      <c r="O9">
        <v>119.040531</v>
      </c>
      <c r="P9">
        <v>134.099806</v>
      </c>
      <c r="Q9">
        <v>8.7772760000000005</v>
      </c>
      <c r="R9">
        <v>26.921130000000002</v>
      </c>
      <c r="S9">
        <v>17.522303999999998</v>
      </c>
      <c r="T9">
        <v>0</v>
      </c>
      <c r="U9">
        <v>371.44327500000003</v>
      </c>
      <c r="V9">
        <v>16.634498000000001</v>
      </c>
      <c r="W9">
        <v>44.663753999999997</v>
      </c>
      <c r="X9">
        <v>141.753342</v>
      </c>
      <c r="Y9">
        <v>0</v>
      </c>
      <c r="Z9">
        <v>6.2769219999999999</v>
      </c>
      <c r="AA9">
        <v>0</v>
      </c>
      <c r="AB9">
        <v>0</v>
      </c>
      <c r="AC9">
        <v>0</v>
      </c>
      <c r="AD9">
        <v>0</v>
      </c>
      <c r="AE9">
        <v>15.862543000000001</v>
      </c>
      <c r="AF9">
        <v>8.0675509999999999</v>
      </c>
      <c r="AG9">
        <v>41.430689000000001</v>
      </c>
      <c r="AH9">
        <v>0</v>
      </c>
      <c r="AI9">
        <v>0</v>
      </c>
      <c r="AJ9">
        <v>0</v>
      </c>
      <c r="AK9">
        <v>51.426808999999999</v>
      </c>
      <c r="AL9">
        <v>24.607906</v>
      </c>
      <c r="AM9">
        <v>15.212977</v>
      </c>
      <c r="AN9">
        <v>0.644509</v>
      </c>
      <c r="AO9">
        <v>0</v>
      </c>
      <c r="AP9">
        <v>0</v>
      </c>
      <c r="AQ9">
        <v>0</v>
      </c>
      <c r="AR9">
        <v>38.257573999999998</v>
      </c>
      <c r="AS9">
        <v>30.704419999999999</v>
      </c>
      <c r="AT9">
        <v>14.438986999999999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1857.5579279999999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180.96879999999999</v>
      </c>
      <c r="L10">
        <v>351.34899999999999</v>
      </c>
      <c r="M10">
        <v>83.746200000000002</v>
      </c>
      <c r="N10">
        <v>113.707125</v>
      </c>
      <c r="O10">
        <v>119.040531</v>
      </c>
      <c r="P10">
        <v>134.099806</v>
      </c>
      <c r="Q10">
        <v>8.7772760000000005</v>
      </c>
      <c r="R10">
        <v>26.921130000000002</v>
      </c>
      <c r="S10">
        <v>17.522303999999998</v>
      </c>
      <c r="T10">
        <v>0</v>
      </c>
      <c r="U10">
        <v>371.44327500000003</v>
      </c>
      <c r="V10">
        <v>16.634498000000001</v>
      </c>
      <c r="W10">
        <v>44.663753999999997</v>
      </c>
      <c r="X10">
        <v>141.753342</v>
      </c>
      <c r="Y10">
        <v>0</v>
      </c>
      <c r="Z10">
        <v>6.2769219999999999</v>
      </c>
      <c r="AA10">
        <v>0</v>
      </c>
      <c r="AB10">
        <v>0</v>
      </c>
      <c r="AC10">
        <v>0</v>
      </c>
      <c r="AD10">
        <v>0</v>
      </c>
      <c r="AE10">
        <v>15.862543000000001</v>
      </c>
      <c r="AF10">
        <v>8.0675509999999999</v>
      </c>
      <c r="AG10">
        <v>41.430689000000001</v>
      </c>
      <c r="AH10">
        <v>0</v>
      </c>
      <c r="AI10">
        <v>0</v>
      </c>
      <c r="AJ10">
        <v>0</v>
      </c>
      <c r="AK10">
        <v>51.426808999999999</v>
      </c>
      <c r="AL10">
        <v>24.607906</v>
      </c>
      <c r="AM10">
        <v>15.212977</v>
      </c>
      <c r="AN10">
        <v>0.644509</v>
      </c>
      <c r="AO10">
        <v>0</v>
      </c>
      <c r="AP10">
        <v>0</v>
      </c>
      <c r="AQ10">
        <v>0</v>
      </c>
      <c r="AR10">
        <v>38.257573999999998</v>
      </c>
      <c r="AS10">
        <v>30.704419999999999</v>
      </c>
      <c r="AT10">
        <v>14.438986999999999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1857.5579279999999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180.96879999999999</v>
      </c>
      <c r="L11">
        <v>351.34899999999999</v>
      </c>
      <c r="M11">
        <v>83.746200000000002</v>
      </c>
      <c r="N11">
        <v>113.707125</v>
      </c>
      <c r="O11">
        <v>119.040531</v>
      </c>
      <c r="P11">
        <v>134.099806</v>
      </c>
      <c r="Q11">
        <v>8.0350149999999996</v>
      </c>
      <c r="R11">
        <v>23.102399999999999</v>
      </c>
      <c r="S11">
        <v>14.920299999999999</v>
      </c>
      <c r="T11">
        <v>0</v>
      </c>
      <c r="U11">
        <v>371.44327500000003</v>
      </c>
      <c r="V11">
        <v>16.634498000000001</v>
      </c>
      <c r="W11">
        <v>44.663753999999997</v>
      </c>
      <c r="X11">
        <v>141.753342</v>
      </c>
      <c r="Y11">
        <v>0</v>
      </c>
      <c r="Z11">
        <v>6.2769219999999999</v>
      </c>
      <c r="AA11">
        <v>0</v>
      </c>
      <c r="AB11">
        <v>0</v>
      </c>
      <c r="AC11">
        <v>0</v>
      </c>
      <c r="AD11">
        <v>0</v>
      </c>
      <c r="AE11">
        <v>15.862543000000001</v>
      </c>
      <c r="AF11">
        <v>8.0675509999999999</v>
      </c>
      <c r="AG11">
        <v>41.430689000000001</v>
      </c>
      <c r="AH11">
        <v>0</v>
      </c>
      <c r="AI11">
        <v>0</v>
      </c>
      <c r="AJ11">
        <v>0</v>
      </c>
      <c r="AK11">
        <v>51.426808999999999</v>
      </c>
      <c r="AL11">
        <v>24.607906</v>
      </c>
      <c r="AM11">
        <v>15.212977</v>
      </c>
      <c r="AN11">
        <v>0.644509</v>
      </c>
      <c r="AO11">
        <v>0</v>
      </c>
      <c r="AP11">
        <v>0</v>
      </c>
      <c r="AQ11">
        <v>0</v>
      </c>
      <c r="AR11">
        <v>32.944021999999997</v>
      </c>
      <c r="AS11">
        <v>30.704419999999999</v>
      </c>
      <c r="AT11">
        <v>14.438986999999999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1845.081381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180.96879999999999</v>
      </c>
      <c r="L12">
        <v>351.34899999999999</v>
      </c>
      <c r="M12">
        <v>83.746200000000002</v>
      </c>
      <c r="N12">
        <v>113.707125</v>
      </c>
      <c r="O12">
        <v>119.040531</v>
      </c>
      <c r="P12">
        <v>134.099806</v>
      </c>
      <c r="Q12">
        <v>8.0350149999999996</v>
      </c>
      <c r="R12">
        <v>23.102399999999999</v>
      </c>
      <c r="S12">
        <v>14.920299999999999</v>
      </c>
      <c r="T12">
        <v>0</v>
      </c>
      <c r="U12">
        <v>371.44327500000003</v>
      </c>
      <c r="V12">
        <v>16.634498000000001</v>
      </c>
      <c r="W12">
        <v>44.663753999999997</v>
      </c>
      <c r="X12">
        <v>141.753342</v>
      </c>
      <c r="Y12">
        <v>0</v>
      </c>
      <c r="Z12">
        <v>6.2769219999999999</v>
      </c>
      <c r="AA12">
        <v>0</v>
      </c>
      <c r="AB12">
        <v>0</v>
      </c>
      <c r="AC12">
        <v>0</v>
      </c>
      <c r="AD12">
        <v>0</v>
      </c>
      <c r="AE12">
        <v>15.862543000000001</v>
      </c>
      <c r="AF12">
        <v>8.0675509999999999</v>
      </c>
      <c r="AG12">
        <v>41.430689000000001</v>
      </c>
      <c r="AH12">
        <v>0</v>
      </c>
      <c r="AI12">
        <v>0</v>
      </c>
      <c r="AJ12">
        <v>0</v>
      </c>
      <c r="AK12">
        <v>51.426808999999999</v>
      </c>
      <c r="AL12">
        <v>24.607906</v>
      </c>
      <c r="AM12">
        <v>15.212977</v>
      </c>
      <c r="AN12">
        <v>0.644509</v>
      </c>
      <c r="AO12">
        <v>0</v>
      </c>
      <c r="AP12">
        <v>0</v>
      </c>
      <c r="AQ12">
        <v>0</v>
      </c>
      <c r="AR12">
        <v>32.944021999999997</v>
      </c>
      <c r="AS12">
        <v>30.704419999999999</v>
      </c>
      <c r="AT12">
        <v>14.438986999999999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1845.081381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180.96879999999999</v>
      </c>
      <c r="L13">
        <v>351.34899999999999</v>
      </c>
      <c r="M13">
        <v>83.746200000000002</v>
      </c>
      <c r="N13">
        <v>113.707125</v>
      </c>
      <c r="O13">
        <v>119.040531</v>
      </c>
      <c r="P13">
        <v>134.099806</v>
      </c>
      <c r="Q13">
        <v>8.0350149999999996</v>
      </c>
      <c r="R13">
        <v>26.921130000000002</v>
      </c>
      <c r="S13">
        <v>14.920299999999999</v>
      </c>
      <c r="T13">
        <v>0</v>
      </c>
      <c r="U13">
        <v>371.44327500000003</v>
      </c>
      <c r="V13">
        <v>16.634498000000001</v>
      </c>
      <c r="W13">
        <v>44.663753999999997</v>
      </c>
      <c r="X13">
        <v>141.753342</v>
      </c>
      <c r="Y13">
        <v>0</v>
      </c>
      <c r="Z13">
        <v>6.2769219999999999</v>
      </c>
      <c r="AA13">
        <v>0</v>
      </c>
      <c r="AB13">
        <v>0</v>
      </c>
      <c r="AC13">
        <v>0</v>
      </c>
      <c r="AD13">
        <v>0</v>
      </c>
      <c r="AE13">
        <v>15.862543000000001</v>
      </c>
      <c r="AF13">
        <v>8.0675509999999999</v>
      </c>
      <c r="AG13">
        <v>41.430689000000001</v>
      </c>
      <c r="AH13">
        <v>0</v>
      </c>
      <c r="AI13">
        <v>0</v>
      </c>
      <c r="AJ13">
        <v>0</v>
      </c>
      <c r="AK13">
        <v>51.426808999999999</v>
      </c>
      <c r="AL13">
        <v>12.303953</v>
      </c>
      <c r="AM13">
        <v>15.212977</v>
      </c>
      <c r="AN13">
        <v>0.644509</v>
      </c>
      <c r="AO13">
        <v>0</v>
      </c>
      <c r="AP13">
        <v>0</v>
      </c>
      <c r="AQ13">
        <v>0</v>
      </c>
      <c r="AR13">
        <v>32.944021999999997</v>
      </c>
      <c r="AS13">
        <v>30.704419999999999</v>
      </c>
      <c r="AT13">
        <v>14.438986999999999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1836.5961580000001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180.96879999999999</v>
      </c>
      <c r="L14">
        <v>351.34899999999999</v>
      </c>
      <c r="M14">
        <v>83.746200000000002</v>
      </c>
      <c r="N14">
        <v>113.707125</v>
      </c>
      <c r="O14">
        <v>119.040531</v>
      </c>
      <c r="P14">
        <v>134.099806</v>
      </c>
      <c r="Q14">
        <v>8.0350149999999996</v>
      </c>
      <c r="R14">
        <v>26.921130000000002</v>
      </c>
      <c r="S14">
        <v>14.920299999999999</v>
      </c>
      <c r="T14">
        <v>0</v>
      </c>
      <c r="U14">
        <v>371.44327500000003</v>
      </c>
      <c r="V14">
        <v>16.634498000000001</v>
      </c>
      <c r="W14">
        <v>44.663753999999997</v>
      </c>
      <c r="X14">
        <v>141.753342</v>
      </c>
      <c r="Y14">
        <v>0</v>
      </c>
      <c r="Z14">
        <v>6.2769219999999999</v>
      </c>
      <c r="AA14">
        <v>0</v>
      </c>
      <c r="AB14">
        <v>0</v>
      </c>
      <c r="AC14">
        <v>0</v>
      </c>
      <c r="AD14">
        <v>0</v>
      </c>
      <c r="AE14">
        <v>15.862543000000001</v>
      </c>
      <c r="AF14">
        <v>8.0675509999999999</v>
      </c>
      <c r="AG14">
        <v>41.430689000000001</v>
      </c>
      <c r="AH14">
        <v>0</v>
      </c>
      <c r="AI14">
        <v>0</v>
      </c>
      <c r="AJ14">
        <v>0</v>
      </c>
      <c r="AK14">
        <v>51.426808999999999</v>
      </c>
      <c r="AL14">
        <v>12.303953</v>
      </c>
      <c r="AM14">
        <v>15.212977</v>
      </c>
      <c r="AN14">
        <v>0.644509</v>
      </c>
      <c r="AO14">
        <v>0</v>
      </c>
      <c r="AP14">
        <v>0</v>
      </c>
      <c r="AQ14">
        <v>0</v>
      </c>
      <c r="AR14">
        <v>32.944021999999997</v>
      </c>
      <c r="AS14">
        <v>30.704419999999999</v>
      </c>
      <c r="AT14">
        <v>14.438986999999999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1836.5961580000001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180.96879999999999</v>
      </c>
      <c r="L15">
        <v>346.536</v>
      </c>
      <c r="M15">
        <v>83.746200000000002</v>
      </c>
      <c r="N15">
        <v>113.707125</v>
      </c>
      <c r="O15">
        <v>119.040531</v>
      </c>
      <c r="P15">
        <v>134.099806</v>
      </c>
      <c r="Q15">
        <v>8.0350149999999996</v>
      </c>
      <c r="R15">
        <v>26.921130000000002</v>
      </c>
      <c r="S15">
        <v>14.920299999999999</v>
      </c>
      <c r="T15">
        <v>0</v>
      </c>
      <c r="U15">
        <v>371.44327500000003</v>
      </c>
      <c r="V15">
        <v>15.893874</v>
      </c>
      <c r="W15">
        <v>44.663753999999997</v>
      </c>
      <c r="X15">
        <v>141.753342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15.862543000000001</v>
      </c>
      <c r="AF15">
        <v>8.0675509999999999</v>
      </c>
      <c r="AG15">
        <v>41.430689000000001</v>
      </c>
      <c r="AH15">
        <v>0</v>
      </c>
      <c r="AI15">
        <v>0</v>
      </c>
      <c r="AJ15">
        <v>0</v>
      </c>
      <c r="AK15">
        <v>51.426808999999999</v>
      </c>
      <c r="AL15">
        <v>12.303953</v>
      </c>
      <c r="AM15">
        <v>15.212977</v>
      </c>
      <c r="AN15">
        <v>0.644509</v>
      </c>
      <c r="AO15">
        <v>0</v>
      </c>
      <c r="AP15">
        <v>0</v>
      </c>
      <c r="AQ15">
        <v>0</v>
      </c>
      <c r="AR15">
        <v>38.257573999999998</v>
      </c>
      <c r="AS15">
        <v>30.704419999999999</v>
      </c>
      <c r="AT15">
        <v>14.438986999999999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1830.0791640000002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180.96879999999999</v>
      </c>
      <c r="L16">
        <v>346.536</v>
      </c>
      <c r="M16">
        <v>83.746200000000002</v>
      </c>
      <c r="N16">
        <v>113.707125</v>
      </c>
      <c r="O16">
        <v>119.040531</v>
      </c>
      <c r="P16">
        <v>134.099806</v>
      </c>
      <c r="Q16">
        <v>8.0350149999999996</v>
      </c>
      <c r="R16">
        <v>26.921130000000002</v>
      </c>
      <c r="S16">
        <v>14.920299999999999</v>
      </c>
      <c r="T16">
        <v>0</v>
      </c>
      <c r="U16">
        <v>371.44327500000003</v>
      </c>
      <c r="V16">
        <v>15.893874</v>
      </c>
      <c r="W16">
        <v>44.663753999999997</v>
      </c>
      <c r="X16">
        <v>141.753342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15.862543000000001</v>
      </c>
      <c r="AF16">
        <v>8.0675509999999999</v>
      </c>
      <c r="AG16">
        <v>41.430689000000001</v>
      </c>
      <c r="AH16">
        <v>0</v>
      </c>
      <c r="AI16">
        <v>0</v>
      </c>
      <c r="AJ16">
        <v>0</v>
      </c>
      <c r="AK16">
        <v>51.426808999999999</v>
      </c>
      <c r="AL16">
        <v>12.303953</v>
      </c>
      <c r="AM16">
        <v>15.212977</v>
      </c>
      <c r="AN16">
        <v>0.644509</v>
      </c>
      <c r="AO16">
        <v>0</v>
      </c>
      <c r="AP16">
        <v>0</v>
      </c>
      <c r="AQ16">
        <v>0</v>
      </c>
      <c r="AR16">
        <v>38.257573999999998</v>
      </c>
      <c r="AS16">
        <v>30.704419999999999</v>
      </c>
      <c r="AT16">
        <v>14.438986999999999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1830.0791640000002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180.96879999999999</v>
      </c>
      <c r="L17">
        <v>346.536</v>
      </c>
      <c r="M17">
        <v>87.687280000000001</v>
      </c>
      <c r="N17">
        <v>113.707125</v>
      </c>
      <c r="O17">
        <v>119.040531</v>
      </c>
      <c r="P17">
        <v>134.099806</v>
      </c>
      <c r="Q17">
        <v>8.0350149999999996</v>
      </c>
      <c r="R17">
        <v>35.216527999999997</v>
      </c>
      <c r="S17">
        <v>14.920299999999999</v>
      </c>
      <c r="T17">
        <v>0</v>
      </c>
      <c r="U17">
        <v>371.44327500000003</v>
      </c>
      <c r="V17">
        <v>15.893874</v>
      </c>
      <c r="W17">
        <v>44.663753999999997</v>
      </c>
      <c r="X17">
        <v>141.753342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15.862543000000001</v>
      </c>
      <c r="AF17">
        <v>8.0675509999999999</v>
      </c>
      <c r="AG17">
        <v>41.430689000000001</v>
      </c>
      <c r="AH17">
        <v>0</v>
      </c>
      <c r="AI17">
        <v>0</v>
      </c>
      <c r="AJ17">
        <v>0</v>
      </c>
      <c r="AK17">
        <v>51.426808999999999</v>
      </c>
      <c r="AL17">
        <v>12.303953</v>
      </c>
      <c r="AM17">
        <v>15.212977</v>
      </c>
      <c r="AN17">
        <v>0.644509</v>
      </c>
      <c r="AO17">
        <v>0</v>
      </c>
      <c r="AP17">
        <v>0</v>
      </c>
      <c r="AQ17">
        <v>0</v>
      </c>
      <c r="AR17">
        <v>32.944021999999997</v>
      </c>
      <c r="AS17">
        <v>30.704419999999999</v>
      </c>
      <c r="AT17">
        <v>14.438986999999999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1837.0020900000002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180.96879999999999</v>
      </c>
      <c r="L18">
        <v>346.536</v>
      </c>
      <c r="M18">
        <v>88.559200000000004</v>
      </c>
      <c r="N18">
        <v>113.707125</v>
      </c>
      <c r="O18">
        <v>119.040531</v>
      </c>
      <c r="P18">
        <v>134.099806</v>
      </c>
      <c r="Q18">
        <v>8.0350149999999996</v>
      </c>
      <c r="R18">
        <v>35.216527999999997</v>
      </c>
      <c r="S18">
        <v>14.920299999999999</v>
      </c>
      <c r="T18">
        <v>0</v>
      </c>
      <c r="U18">
        <v>371.44327500000003</v>
      </c>
      <c r="V18">
        <v>15.893874</v>
      </c>
      <c r="W18">
        <v>44.663753999999997</v>
      </c>
      <c r="X18">
        <v>141.753342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15.862543000000001</v>
      </c>
      <c r="AF18">
        <v>8.0675509999999999</v>
      </c>
      <c r="AG18">
        <v>41.430689000000001</v>
      </c>
      <c r="AH18">
        <v>18.231643999999999</v>
      </c>
      <c r="AI18">
        <v>0</v>
      </c>
      <c r="AJ18">
        <v>0</v>
      </c>
      <c r="AK18">
        <v>51.426808999999999</v>
      </c>
      <c r="AL18">
        <v>12.303953</v>
      </c>
      <c r="AM18">
        <v>15.212977</v>
      </c>
      <c r="AN18">
        <v>0.644509</v>
      </c>
      <c r="AO18">
        <v>0</v>
      </c>
      <c r="AP18">
        <v>0</v>
      </c>
      <c r="AQ18">
        <v>0</v>
      </c>
      <c r="AR18">
        <v>32.944021999999997</v>
      </c>
      <c r="AS18">
        <v>30.704419999999999</v>
      </c>
      <c r="AT18">
        <v>14.438986999999999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1856.1056540000002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180.96879999999999</v>
      </c>
      <c r="L19">
        <v>375.63549399999999</v>
      </c>
      <c r="M19">
        <v>88.559200000000004</v>
      </c>
      <c r="N19">
        <v>113.707125</v>
      </c>
      <c r="O19">
        <v>119.040531</v>
      </c>
      <c r="P19">
        <v>134.099806</v>
      </c>
      <c r="Q19">
        <v>10.501965999999999</v>
      </c>
      <c r="R19">
        <v>35.216527999999997</v>
      </c>
      <c r="S19">
        <v>21.941119</v>
      </c>
      <c r="T19">
        <v>0</v>
      </c>
      <c r="U19">
        <v>371.44327500000003</v>
      </c>
      <c r="V19">
        <v>15.893874</v>
      </c>
      <c r="W19">
        <v>44.663753999999997</v>
      </c>
      <c r="X19">
        <v>141.753342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8.0675509999999999</v>
      </c>
      <c r="AG19">
        <v>41.430689000000001</v>
      </c>
      <c r="AH19">
        <v>21.877973000000001</v>
      </c>
      <c r="AI19">
        <v>0</v>
      </c>
      <c r="AJ19">
        <v>0</v>
      </c>
      <c r="AK19">
        <v>51.426808999999999</v>
      </c>
      <c r="AL19">
        <v>12.303953</v>
      </c>
      <c r="AM19">
        <v>15.212977</v>
      </c>
      <c r="AN19">
        <v>0.644509</v>
      </c>
      <c r="AO19">
        <v>0</v>
      </c>
      <c r="AP19">
        <v>0</v>
      </c>
      <c r="AQ19">
        <v>0</v>
      </c>
      <c r="AR19">
        <v>32.944021999999997</v>
      </c>
      <c r="AS19">
        <v>28.487569000000001</v>
      </c>
      <c r="AT19">
        <v>14.438986999999999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1896.1223960000002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190.59479999999999</v>
      </c>
      <c r="L20">
        <v>378.93239899999998</v>
      </c>
      <c r="M20">
        <v>88.559200000000004</v>
      </c>
      <c r="N20">
        <v>113.707125</v>
      </c>
      <c r="O20">
        <v>119.040531</v>
      </c>
      <c r="P20">
        <v>134.099806</v>
      </c>
      <c r="Q20">
        <v>10.501965999999999</v>
      </c>
      <c r="R20">
        <v>35.216527999999997</v>
      </c>
      <c r="S20">
        <v>21.941119</v>
      </c>
      <c r="T20">
        <v>0</v>
      </c>
      <c r="U20">
        <v>371.44327500000003</v>
      </c>
      <c r="V20">
        <v>15.893874</v>
      </c>
      <c r="W20">
        <v>44.663753999999997</v>
      </c>
      <c r="X20">
        <v>141.753342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8.0675509999999999</v>
      </c>
      <c r="AG20">
        <v>41.430689000000001</v>
      </c>
      <c r="AH20">
        <v>21.877973000000001</v>
      </c>
      <c r="AI20">
        <v>0</v>
      </c>
      <c r="AJ20">
        <v>0</v>
      </c>
      <c r="AK20">
        <v>51.426808999999999</v>
      </c>
      <c r="AL20">
        <v>12.303953</v>
      </c>
      <c r="AM20">
        <v>15.212977</v>
      </c>
      <c r="AN20">
        <v>0.644509</v>
      </c>
      <c r="AO20">
        <v>0</v>
      </c>
      <c r="AP20">
        <v>0</v>
      </c>
      <c r="AQ20">
        <v>0</v>
      </c>
      <c r="AR20">
        <v>32.944021999999997</v>
      </c>
      <c r="AS20">
        <v>28.487569000000001</v>
      </c>
      <c r="AT20">
        <v>14.438986999999999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1909.0453010000001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209.8468</v>
      </c>
      <c r="L21">
        <v>378.93239899999998</v>
      </c>
      <c r="M21">
        <v>88.559200000000004</v>
      </c>
      <c r="N21">
        <v>113.707125</v>
      </c>
      <c r="O21">
        <v>119.040531</v>
      </c>
      <c r="P21">
        <v>134.099806</v>
      </c>
      <c r="Q21">
        <v>10.501965999999999</v>
      </c>
      <c r="R21">
        <v>35.216527999999997</v>
      </c>
      <c r="S21">
        <v>21.941119</v>
      </c>
      <c r="T21">
        <v>0</v>
      </c>
      <c r="U21">
        <v>371.44327500000003</v>
      </c>
      <c r="V21">
        <v>15.893874</v>
      </c>
      <c r="W21">
        <v>44.663753999999997</v>
      </c>
      <c r="X21">
        <v>141.753342</v>
      </c>
      <c r="Y21">
        <v>0</v>
      </c>
      <c r="Z21">
        <v>0</v>
      </c>
      <c r="AA21">
        <v>13.523914</v>
      </c>
      <c r="AB21">
        <v>0</v>
      </c>
      <c r="AC21">
        <v>0</v>
      </c>
      <c r="AD21">
        <v>0</v>
      </c>
      <c r="AE21">
        <v>15.862543000000001</v>
      </c>
      <c r="AF21">
        <v>8.0675509999999999</v>
      </c>
      <c r="AG21">
        <v>41.430689000000001</v>
      </c>
      <c r="AH21">
        <v>21.877973000000001</v>
      </c>
      <c r="AI21">
        <v>0</v>
      </c>
      <c r="AJ21">
        <v>0</v>
      </c>
      <c r="AK21">
        <v>51.426808999999999</v>
      </c>
      <c r="AL21">
        <v>12.303953</v>
      </c>
      <c r="AM21">
        <v>15.212977</v>
      </c>
      <c r="AN21">
        <v>0.644509</v>
      </c>
      <c r="AO21">
        <v>0</v>
      </c>
      <c r="AP21">
        <v>0</v>
      </c>
      <c r="AQ21">
        <v>0</v>
      </c>
      <c r="AR21">
        <v>38.257573999999998</v>
      </c>
      <c r="AS21">
        <v>28.487569000000001</v>
      </c>
      <c r="AT21">
        <v>14.438986999999999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1947.1347670000002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229.09880000000001</v>
      </c>
      <c r="L22">
        <v>378.93239899999998</v>
      </c>
      <c r="M22">
        <v>88.559200000000004</v>
      </c>
      <c r="N22">
        <v>113.707125</v>
      </c>
      <c r="O22">
        <v>119.040531</v>
      </c>
      <c r="P22">
        <v>134.099806</v>
      </c>
      <c r="Q22">
        <v>10.501965999999999</v>
      </c>
      <c r="R22">
        <v>35.216527999999997</v>
      </c>
      <c r="S22">
        <v>21.941119</v>
      </c>
      <c r="T22">
        <v>0</v>
      </c>
      <c r="U22">
        <v>371.44327500000003</v>
      </c>
      <c r="V22">
        <v>15.893874</v>
      </c>
      <c r="W22">
        <v>44.663753999999997</v>
      </c>
      <c r="X22">
        <v>141.753342</v>
      </c>
      <c r="Y22">
        <v>0</v>
      </c>
      <c r="Z22">
        <v>0</v>
      </c>
      <c r="AA22">
        <v>13.523914</v>
      </c>
      <c r="AB22">
        <v>0</v>
      </c>
      <c r="AC22">
        <v>0</v>
      </c>
      <c r="AD22">
        <v>0</v>
      </c>
      <c r="AE22">
        <v>15.862543000000001</v>
      </c>
      <c r="AF22">
        <v>8.0675509999999999</v>
      </c>
      <c r="AG22">
        <v>41.430689000000001</v>
      </c>
      <c r="AH22">
        <v>21.877973000000001</v>
      </c>
      <c r="AI22">
        <v>0</v>
      </c>
      <c r="AJ22">
        <v>0</v>
      </c>
      <c r="AK22">
        <v>51.426808999999999</v>
      </c>
      <c r="AL22">
        <v>12.303953</v>
      </c>
      <c r="AM22">
        <v>15.212977</v>
      </c>
      <c r="AN22">
        <v>0.644509</v>
      </c>
      <c r="AO22">
        <v>0</v>
      </c>
      <c r="AP22">
        <v>0</v>
      </c>
      <c r="AQ22">
        <v>0</v>
      </c>
      <c r="AR22">
        <v>38.257573999999998</v>
      </c>
      <c r="AS22">
        <v>28.487569000000001</v>
      </c>
      <c r="AT22">
        <v>14.438986999999999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1966.3867670000004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248.35079999999999</v>
      </c>
      <c r="L23">
        <v>428.02499899999998</v>
      </c>
      <c r="M23">
        <v>88.559200000000004</v>
      </c>
      <c r="N23">
        <v>113.707125</v>
      </c>
      <c r="O23">
        <v>119.040531</v>
      </c>
      <c r="P23">
        <v>134.099806</v>
      </c>
      <c r="Q23">
        <v>10.501965999999999</v>
      </c>
      <c r="R23">
        <v>35.216527999999997</v>
      </c>
      <c r="S23">
        <v>21.941119</v>
      </c>
      <c r="T23">
        <v>0</v>
      </c>
      <c r="U23">
        <v>371.44327500000003</v>
      </c>
      <c r="V23">
        <v>15.893874</v>
      </c>
      <c r="W23">
        <v>44.663753999999997</v>
      </c>
      <c r="X23">
        <v>141.753342</v>
      </c>
      <c r="Y23">
        <v>0</v>
      </c>
      <c r="Z23">
        <v>6.2769219999999999</v>
      </c>
      <c r="AA23">
        <v>13.523914</v>
      </c>
      <c r="AB23">
        <v>0</v>
      </c>
      <c r="AC23">
        <v>0</v>
      </c>
      <c r="AD23">
        <v>0</v>
      </c>
      <c r="AE23">
        <v>15.862543000000001</v>
      </c>
      <c r="AF23">
        <v>8.0675509999999999</v>
      </c>
      <c r="AG23">
        <v>41.430689000000001</v>
      </c>
      <c r="AH23">
        <v>36.463287999999999</v>
      </c>
      <c r="AI23">
        <v>0</v>
      </c>
      <c r="AJ23">
        <v>0</v>
      </c>
      <c r="AK23">
        <v>51.426808999999999</v>
      </c>
      <c r="AL23">
        <v>24.607906</v>
      </c>
      <c r="AM23">
        <v>15.212977</v>
      </c>
      <c r="AN23">
        <v>0.644509</v>
      </c>
      <c r="AO23">
        <v>0</v>
      </c>
      <c r="AP23">
        <v>0</v>
      </c>
      <c r="AQ23">
        <v>0</v>
      </c>
      <c r="AR23">
        <v>32.944021999999997</v>
      </c>
      <c r="AS23">
        <v>28.487569000000001</v>
      </c>
      <c r="AT23">
        <v>14.438986999999999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2062.5840050000002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265.47311999999999</v>
      </c>
      <c r="L24">
        <v>495.40699899999998</v>
      </c>
      <c r="M24">
        <v>88.559200000000004</v>
      </c>
      <c r="N24">
        <v>113.707125</v>
      </c>
      <c r="O24">
        <v>119.040531</v>
      </c>
      <c r="P24">
        <v>134.099806</v>
      </c>
      <c r="Q24">
        <v>10.501965999999999</v>
      </c>
      <c r="R24">
        <v>35.216527999999997</v>
      </c>
      <c r="S24">
        <v>21.941119</v>
      </c>
      <c r="T24">
        <v>0</v>
      </c>
      <c r="U24">
        <v>371.44327500000003</v>
      </c>
      <c r="V24">
        <v>15.893874</v>
      </c>
      <c r="W24">
        <v>44.663753999999997</v>
      </c>
      <c r="X24">
        <v>141.753342</v>
      </c>
      <c r="Y24">
        <v>0</v>
      </c>
      <c r="Z24">
        <v>6.2769219999999999</v>
      </c>
      <c r="AA24">
        <v>13.523914</v>
      </c>
      <c r="AB24">
        <v>0</v>
      </c>
      <c r="AC24">
        <v>0</v>
      </c>
      <c r="AD24">
        <v>0</v>
      </c>
      <c r="AE24">
        <v>15.862543000000001</v>
      </c>
      <c r="AF24">
        <v>8.0675509999999999</v>
      </c>
      <c r="AG24">
        <v>41.430689000000001</v>
      </c>
      <c r="AH24">
        <v>36.463287999999999</v>
      </c>
      <c r="AI24">
        <v>0</v>
      </c>
      <c r="AJ24">
        <v>0</v>
      </c>
      <c r="AK24">
        <v>51.426808999999999</v>
      </c>
      <c r="AL24">
        <v>24.607906</v>
      </c>
      <c r="AM24">
        <v>15.212977</v>
      </c>
      <c r="AN24">
        <v>0.644509</v>
      </c>
      <c r="AO24">
        <v>0</v>
      </c>
      <c r="AP24">
        <v>0</v>
      </c>
      <c r="AQ24">
        <v>12.310691</v>
      </c>
      <c r="AR24">
        <v>32.944021999999997</v>
      </c>
      <c r="AS24">
        <v>28.487569000000001</v>
      </c>
      <c r="AT24">
        <v>14.438986999999999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2159.3990160000008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282.51344699999999</v>
      </c>
      <c r="L25">
        <v>562.78899899999999</v>
      </c>
      <c r="M25">
        <v>88.559200000000004</v>
      </c>
      <c r="N25">
        <v>113.707125</v>
      </c>
      <c r="O25">
        <v>119.040531</v>
      </c>
      <c r="P25">
        <v>134.099806</v>
      </c>
      <c r="Q25">
        <v>10.501965999999999</v>
      </c>
      <c r="R25">
        <v>35.216527999999997</v>
      </c>
      <c r="S25">
        <v>21.941119</v>
      </c>
      <c r="T25">
        <v>0</v>
      </c>
      <c r="U25">
        <v>371.44327500000003</v>
      </c>
      <c r="V25">
        <v>15.893874</v>
      </c>
      <c r="W25">
        <v>44.663753999999997</v>
      </c>
      <c r="X25">
        <v>141.753342</v>
      </c>
      <c r="Y25">
        <v>0</v>
      </c>
      <c r="Z25">
        <v>6.2769219999999999</v>
      </c>
      <c r="AA25">
        <v>27.047827999999999</v>
      </c>
      <c r="AB25">
        <v>3.2078639999999998</v>
      </c>
      <c r="AC25">
        <v>0</v>
      </c>
      <c r="AD25">
        <v>0</v>
      </c>
      <c r="AE25">
        <v>15.862543000000001</v>
      </c>
      <c r="AF25">
        <v>8.0675509999999999</v>
      </c>
      <c r="AG25">
        <v>41.430689000000001</v>
      </c>
      <c r="AH25">
        <v>54.694932000000001</v>
      </c>
      <c r="AI25">
        <v>0</v>
      </c>
      <c r="AJ25">
        <v>0</v>
      </c>
      <c r="AK25">
        <v>51.426808999999999</v>
      </c>
      <c r="AL25">
        <v>24.607906</v>
      </c>
      <c r="AM25">
        <v>15.212977</v>
      </c>
      <c r="AN25">
        <v>0.644509</v>
      </c>
      <c r="AO25">
        <v>0</v>
      </c>
      <c r="AP25">
        <v>0</v>
      </c>
      <c r="AQ25">
        <v>24.621383000000002</v>
      </c>
      <c r="AR25">
        <v>32.944021999999997</v>
      </c>
      <c r="AS25">
        <v>28.487569000000001</v>
      </c>
      <c r="AT25">
        <v>14.438986999999999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2291.0954570000008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299.43112600000001</v>
      </c>
      <c r="L26">
        <v>628.72228600000005</v>
      </c>
      <c r="M26">
        <v>88.559200000000004</v>
      </c>
      <c r="N26">
        <v>113.707125</v>
      </c>
      <c r="O26">
        <v>119.040531</v>
      </c>
      <c r="P26">
        <v>134.099806</v>
      </c>
      <c r="Q26">
        <v>10.501965999999999</v>
      </c>
      <c r="R26">
        <v>40.80471</v>
      </c>
      <c r="S26">
        <v>24.076294000000001</v>
      </c>
      <c r="T26">
        <v>0</v>
      </c>
      <c r="U26">
        <v>371.44327500000003</v>
      </c>
      <c r="V26">
        <v>18.063189000000001</v>
      </c>
      <c r="W26">
        <v>44.663753999999997</v>
      </c>
      <c r="X26">
        <v>141.753342</v>
      </c>
      <c r="Y26">
        <v>0</v>
      </c>
      <c r="Z26">
        <v>6.2769219999999999</v>
      </c>
      <c r="AA26">
        <v>27.047827999999999</v>
      </c>
      <c r="AB26">
        <v>12.574828999999999</v>
      </c>
      <c r="AC26">
        <v>9.3158890000000003</v>
      </c>
      <c r="AD26">
        <v>0</v>
      </c>
      <c r="AE26">
        <v>15.862543000000001</v>
      </c>
      <c r="AF26">
        <v>16.135100999999999</v>
      </c>
      <c r="AG26">
        <v>41.430689000000001</v>
      </c>
      <c r="AH26">
        <v>54.694932000000001</v>
      </c>
      <c r="AI26">
        <v>0</v>
      </c>
      <c r="AJ26">
        <v>0</v>
      </c>
      <c r="AK26">
        <v>51.426808999999999</v>
      </c>
      <c r="AL26">
        <v>53.689978000000004</v>
      </c>
      <c r="AM26">
        <v>15.212977</v>
      </c>
      <c r="AN26">
        <v>0.644509</v>
      </c>
      <c r="AO26">
        <v>0</v>
      </c>
      <c r="AP26">
        <v>0</v>
      </c>
      <c r="AQ26">
        <v>36.386279999999999</v>
      </c>
      <c r="AR26">
        <v>32.944021999999997</v>
      </c>
      <c r="AS26">
        <v>28.487569000000001</v>
      </c>
      <c r="AT26">
        <v>14.438986999999999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2451.4364680000003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291.77185700000001</v>
      </c>
      <c r="L27">
        <v>628.72228600000005</v>
      </c>
      <c r="M27">
        <v>88.559200000000004</v>
      </c>
      <c r="N27">
        <v>113.707125</v>
      </c>
      <c r="O27">
        <v>119.040531</v>
      </c>
      <c r="P27">
        <v>134.099806</v>
      </c>
      <c r="Q27">
        <v>10.501965999999999</v>
      </c>
      <c r="R27">
        <v>40.80471</v>
      </c>
      <c r="S27">
        <v>25.403110000000002</v>
      </c>
      <c r="T27">
        <v>0</v>
      </c>
      <c r="U27">
        <v>371.44327500000003</v>
      </c>
      <c r="V27">
        <v>18.063189000000001</v>
      </c>
      <c r="W27">
        <v>44.663753999999997</v>
      </c>
      <c r="X27">
        <v>141.753342</v>
      </c>
      <c r="Y27">
        <v>0</v>
      </c>
      <c r="Z27">
        <v>6.2769219999999999</v>
      </c>
      <c r="AA27">
        <v>40.571742</v>
      </c>
      <c r="AB27">
        <v>12.574828999999999</v>
      </c>
      <c r="AC27">
        <v>18.631778000000001</v>
      </c>
      <c r="AD27">
        <v>7.6295679999999999</v>
      </c>
      <c r="AE27">
        <v>15.862543000000001</v>
      </c>
      <c r="AF27">
        <v>24.202652</v>
      </c>
      <c r="AG27">
        <v>41.430689000000001</v>
      </c>
      <c r="AH27">
        <v>54.694932000000001</v>
      </c>
      <c r="AI27">
        <v>0</v>
      </c>
      <c r="AJ27">
        <v>0</v>
      </c>
      <c r="AK27">
        <v>51.426808999999999</v>
      </c>
      <c r="AL27">
        <v>53.689978000000004</v>
      </c>
      <c r="AM27">
        <v>15.212977</v>
      </c>
      <c r="AN27">
        <v>0.644509</v>
      </c>
      <c r="AO27">
        <v>0</v>
      </c>
      <c r="AP27">
        <v>0</v>
      </c>
      <c r="AQ27">
        <v>49.121478000000003</v>
      </c>
      <c r="AR27">
        <v>38.257573999999998</v>
      </c>
      <c r="AS27">
        <v>28.487569000000001</v>
      </c>
      <c r="AT27">
        <v>14.438986999999999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2501.6896870000005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291.77185700000001</v>
      </c>
      <c r="L28">
        <v>628.72228600000005</v>
      </c>
      <c r="M28">
        <v>88.559200000000004</v>
      </c>
      <c r="N28">
        <v>113.707125</v>
      </c>
      <c r="O28">
        <v>119.040531</v>
      </c>
      <c r="P28">
        <v>134.099806</v>
      </c>
      <c r="Q28">
        <v>10.501965999999999</v>
      </c>
      <c r="R28">
        <v>40.80471</v>
      </c>
      <c r="S28">
        <v>25.403110000000002</v>
      </c>
      <c r="T28">
        <v>0</v>
      </c>
      <c r="U28">
        <v>371.44327500000003</v>
      </c>
      <c r="V28">
        <v>18.063189000000001</v>
      </c>
      <c r="W28">
        <v>44.663753999999997</v>
      </c>
      <c r="X28">
        <v>141.753342</v>
      </c>
      <c r="Y28">
        <v>0</v>
      </c>
      <c r="Z28">
        <v>18.830766000000001</v>
      </c>
      <c r="AA28">
        <v>40.571742</v>
      </c>
      <c r="AB28">
        <v>38.032442000000003</v>
      </c>
      <c r="AC28">
        <v>27.975859</v>
      </c>
      <c r="AD28">
        <v>17.588697</v>
      </c>
      <c r="AE28">
        <v>31.725086000000001</v>
      </c>
      <c r="AF28">
        <v>30.371955</v>
      </c>
      <c r="AG28">
        <v>41.430689000000001</v>
      </c>
      <c r="AH28">
        <v>90.064321000000007</v>
      </c>
      <c r="AI28">
        <v>0</v>
      </c>
      <c r="AJ28">
        <v>0</v>
      </c>
      <c r="AK28">
        <v>51.426808999999999</v>
      </c>
      <c r="AL28">
        <v>53.689978000000004</v>
      </c>
      <c r="AM28">
        <v>15.212977</v>
      </c>
      <c r="AN28">
        <v>0.644509</v>
      </c>
      <c r="AO28">
        <v>0</v>
      </c>
      <c r="AP28">
        <v>0</v>
      </c>
      <c r="AQ28">
        <v>49.121478000000003</v>
      </c>
      <c r="AR28">
        <v>38.257573999999998</v>
      </c>
      <c r="AS28">
        <v>28.487569000000001</v>
      </c>
      <c r="AT28">
        <v>14.438986999999999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2616.4055890000009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304.41527000000002</v>
      </c>
      <c r="L29">
        <v>628.24089000000004</v>
      </c>
      <c r="M29">
        <v>88.559200000000004</v>
      </c>
      <c r="N29">
        <v>113.707125</v>
      </c>
      <c r="O29">
        <v>119.040531</v>
      </c>
      <c r="P29">
        <v>134.099806</v>
      </c>
      <c r="Q29">
        <v>10.501965999999999</v>
      </c>
      <c r="R29">
        <v>40.80471</v>
      </c>
      <c r="S29">
        <v>25.403110000000002</v>
      </c>
      <c r="T29">
        <v>0</v>
      </c>
      <c r="U29">
        <v>371.44327500000003</v>
      </c>
      <c r="V29">
        <v>18.063189000000001</v>
      </c>
      <c r="W29">
        <v>44.663753999999997</v>
      </c>
      <c r="X29">
        <v>141.753342</v>
      </c>
      <c r="Y29">
        <v>0</v>
      </c>
      <c r="Z29">
        <v>18.830766000000001</v>
      </c>
      <c r="AA29">
        <v>40.571742</v>
      </c>
      <c r="AB29">
        <v>38.032442000000003</v>
      </c>
      <c r="AC29">
        <v>27.975859</v>
      </c>
      <c r="AD29">
        <v>26.383044999999999</v>
      </c>
      <c r="AE29">
        <v>31.725086000000001</v>
      </c>
      <c r="AF29">
        <v>30.371955</v>
      </c>
      <c r="AG29">
        <v>41.430689000000001</v>
      </c>
      <c r="AH29">
        <v>112.58040200000001</v>
      </c>
      <c r="AI29">
        <v>0</v>
      </c>
      <c r="AJ29">
        <v>0</v>
      </c>
      <c r="AK29">
        <v>51.426808999999999</v>
      </c>
      <c r="AL29">
        <v>53.689978000000004</v>
      </c>
      <c r="AM29">
        <v>15.212977</v>
      </c>
      <c r="AN29">
        <v>0.644509</v>
      </c>
      <c r="AO29">
        <v>0</v>
      </c>
      <c r="AP29">
        <v>0</v>
      </c>
      <c r="AQ29">
        <v>49.121478000000003</v>
      </c>
      <c r="AR29">
        <v>32.944021999999997</v>
      </c>
      <c r="AS29">
        <v>28.487569000000001</v>
      </c>
      <c r="AT29">
        <v>14.438986999999999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2654.5644830000006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323.66726999999997</v>
      </c>
      <c r="L30">
        <v>628.24089000000004</v>
      </c>
      <c r="M30">
        <v>88.559200000000004</v>
      </c>
      <c r="N30">
        <v>113.707125</v>
      </c>
      <c r="O30">
        <v>119.040531</v>
      </c>
      <c r="P30">
        <v>134.099806</v>
      </c>
      <c r="Q30">
        <v>10.501965999999999</v>
      </c>
      <c r="R30">
        <v>40.80471</v>
      </c>
      <c r="S30">
        <v>25.403110000000002</v>
      </c>
      <c r="T30">
        <v>0</v>
      </c>
      <c r="U30">
        <v>371.44327500000003</v>
      </c>
      <c r="V30">
        <v>18.063189000000001</v>
      </c>
      <c r="W30">
        <v>44.663753999999997</v>
      </c>
      <c r="X30">
        <v>141.753342</v>
      </c>
      <c r="Y30">
        <v>0</v>
      </c>
      <c r="Z30">
        <v>18.830766000000001</v>
      </c>
      <c r="AA30">
        <v>40.571742</v>
      </c>
      <c r="AB30">
        <v>38.032442000000003</v>
      </c>
      <c r="AC30">
        <v>27.975859</v>
      </c>
      <c r="AD30">
        <v>26.383044999999999</v>
      </c>
      <c r="AE30">
        <v>31.725086000000001</v>
      </c>
      <c r="AF30">
        <v>30.371955</v>
      </c>
      <c r="AG30">
        <v>41.430689000000001</v>
      </c>
      <c r="AH30">
        <v>112.58040200000001</v>
      </c>
      <c r="AI30">
        <v>0</v>
      </c>
      <c r="AJ30">
        <v>0</v>
      </c>
      <c r="AK30">
        <v>51.426808999999999</v>
      </c>
      <c r="AL30">
        <v>53.689978000000004</v>
      </c>
      <c r="AM30">
        <v>15.212977</v>
      </c>
      <c r="AN30">
        <v>0.644509</v>
      </c>
      <c r="AO30">
        <v>0</v>
      </c>
      <c r="AP30">
        <v>0</v>
      </c>
      <c r="AQ30">
        <v>49.121478000000003</v>
      </c>
      <c r="AR30">
        <v>32.944021999999997</v>
      </c>
      <c r="AS30">
        <v>28.487569000000001</v>
      </c>
      <c r="AT30">
        <v>14.438986999999999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2673.8164830000005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327.04334999999998</v>
      </c>
      <c r="L31">
        <v>628.24089000000004</v>
      </c>
      <c r="M31">
        <v>88.559200000000004</v>
      </c>
      <c r="N31">
        <v>113.707125</v>
      </c>
      <c r="O31">
        <v>119.040531</v>
      </c>
      <c r="P31">
        <v>134.099806</v>
      </c>
      <c r="Q31">
        <v>10.501965999999999</v>
      </c>
      <c r="R31">
        <v>40.80471</v>
      </c>
      <c r="S31">
        <v>25.403110000000002</v>
      </c>
      <c r="T31">
        <v>0</v>
      </c>
      <c r="U31">
        <v>371.44327500000003</v>
      </c>
      <c r="V31">
        <v>16.189969000000001</v>
      </c>
      <c r="W31">
        <v>44.663753999999997</v>
      </c>
      <c r="X31">
        <v>141.753342</v>
      </c>
      <c r="Y31">
        <v>0</v>
      </c>
      <c r="Z31">
        <v>18.830766000000001</v>
      </c>
      <c r="AA31">
        <v>40.571742</v>
      </c>
      <c r="AB31">
        <v>38.032442000000003</v>
      </c>
      <c r="AC31">
        <v>27.975859</v>
      </c>
      <c r="AD31">
        <v>26.383044999999999</v>
      </c>
      <c r="AE31">
        <v>31.725086000000001</v>
      </c>
      <c r="AF31">
        <v>30.371955</v>
      </c>
      <c r="AG31">
        <v>41.430689000000001</v>
      </c>
      <c r="AH31">
        <v>112.58040200000001</v>
      </c>
      <c r="AI31">
        <v>0</v>
      </c>
      <c r="AJ31">
        <v>0</v>
      </c>
      <c r="AK31">
        <v>51.426808999999999</v>
      </c>
      <c r="AL31">
        <v>53.689978000000004</v>
      </c>
      <c r="AM31">
        <v>15.212977</v>
      </c>
      <c r="AN31">
        <v>0.644509</v>
      </c>
      <c r="AO31">
        <v>0</v>
      </c>
      <c r="AP31">
        <v>0</v>
      </c>
      <c r="AQ31">
        <v>49.121478000000003</v>
      </c>
      <c r="AR31">
        <v>32.944021999999997</v>
      </c>
      <c r="AS31">
        <v>28.487569000000001</v>
      </c>
      <c r="AT31">
        <v>14.438986999999999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2675.3193430000006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327.04334999999998</v>
      </c>
      <c r="L32">
        <v>628.24089000000004</v>
      </c>
      <c r="M32">
        <v>88.559200000000004</v>
      </c>
      <c r="N32">
        <v>113.707125</v>
      </c>
      <c r="O32">
        <v>119.040531</v>
      </c>
      <c r="P32">
        <v>134.099806</v>
      </c>
      <c r="Q32">
        <v>10.501965999999999</v>
      </c>
      <c r="R32">
        <v>40.80471</v>
      </c>
      <c r="S32">
        <v>25.403110000000002</v>
      </c>
      <c r="T32">
        <v>0</v>
      </c>
      <c r="U32">
        <v>371.44327500000003</v>
      </c>
      <c r="V32">
        <v>14.450551000000001</v>
      </c>
      <c r="W32">
        <v>44.663753999999997</v>
      </c>
      <c r="X32">
        <v>141.753342</v>
      </c>
      <c r="Y32">
        <v>0</v>
      </c>
      <c r="Z32">
        <v>18.830766000000001</v>
      </c>
      <c r="AA32">
        <v>40.571742</v>
      </c>
      <c r="AB32">
        <v>38.032442000000003</v>
      </c>
      <c r="AC32">
        <v>27.975859</v>
      </c>
      <c r="AD32">
        <v>26.383044999999999</v>
      </c>
      <c r="AE32">
        <v>31.725086000000001</v>
      </c>
      <c r="AF32">
        <v>30.371955</v>
      </c>
      <c r="AG32">
        <v>41.430689000000001</v>
      </c>
      <c r="AH32">
        <v>112.58040200000001</v>
      </c>
      <c r="AI32">
        <v>0</v>
      </c>
      <c r="AJ32">
        <v>0</v>
      </c>
      <c r="AK32">
        <v>51.426808999999999</v>
      </c>
      <c r="AL32">
        <v>53.689978000000004</v>
      </c>
      <c r="AM32">
        <v>15.212977</v>
      </c>
      <c r="AN32">
        <v>0.644509</v>
      </c>
      <c r="AO32">
        <v>0</v>
      </c>
      <c r="AP32">
        <v>0</v>
      </c>
      <c r="AQ32">
        <v>49.121478000000003</v>
      </c>
      <c r="AR32">
        <v>32.944021999999997</v>
      </c>
      <c r="AS32">
        <v>28.487569000000001</v>
      </c>
      <c r="AT32">
        <v>14.438986999999999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2673.5799250000005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327.04334999999998</v>
      </c>
      <c r="L33">
        <v>628.24089000000004</v>
      </c>
      <c r="M33">
        <v>88.559200000000004</v>
      </c>
      <c r="N33">
        <v>113.707125</v>
      </c>
      <c r="O33">
        <v>119.040531</v>
      </c>
      <c r="P33">
        <v>134.099806</v>
      </c>
      <c r="Q33">
        <v>10.501965999999999</v>
      </c>
      <c r="R33">
        <v>40.80471</v>
      </c>
      <c r="S33">
        <v>25.403110000000002</v>
      </c>
      <c r="T33">
        <v>0</v>
      </c>
      <c r="U33">
        <v>371.44327500000003</v>
      </c>
      <c r="V33">
        <v>14.450551000000001</v>
      </c>
      <c r="W33">
        <v>44.663753999999997</v>
      </c>
      <c r="X33">
        <v>141.753342</v>
      </c>
      <c r="Y33">
        <v>0</v>
      </c>
      <c r="Z33">
        <v>18.830766000000001</v>
      </c>
      <c r="AA33">
        <v>40.571742</v>
      </c>
      <c r="AB33">
        <v>38.032442000000003</v>
      </c>
      <c r="AC33">
        <v>27.975859</v>
      </c>
      <c r="AD33">
        <v>26.383044999999999</v>
      </c>
      <c r="AE33">
        <v>31.725086000000001</v>
      </c>
      <c r="AF33">
        <v>30.371955</v>
      </c>
      <c r="AG33">
        <v>41.430689000000001</v>
      </c>
      <c r="AH33">
        <v>90.064321000000007</v>
      </c>
      <c r="AI33">
        <v>0</v>
      </c>
      <c r="AJ33">
        <v>0</v>
      </c>
      <c r="AK33">
        <v>51.426808999999999</v>
      </c>
      <c r="AL33">
        <v>53.689978000000004</v>
      </c>
      <c r="AM33">
        <v>15.212977</v>
      </c>
      <c r="AN33">
        <v>0.644509</v>
      </c>
      <c r="AO33">
        <v>0</v>
      </c>
      <c r="AP33">
        <v>0</v>
      </c>
      <c r="AQ33">
        <v>49.121478000000003</v>
      </c>
      <c r="AR33">
        <v>38.257573999999998</v>
      </c>
      <c r="AS33">
        <v>28.487569000000001</v>
      </c>
      <c r="AT33">
        <v>14.438986999999999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2656.3773960000003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327.04334999999998</v>
      </c>
      <c r="L34">
        <v>628.24089000000004</v>
      </c>
      <c r="M34">
        <v>88.559200000000004</v>
      </c>
      <c r="N34">
        <v>113.707125</v>
      </c>
      <c r="O34">
        <v>119.040531</v>
      </c>
      <c r="P34">
        <v>134.099806</v>
      </c>
      <c r="Q34">
        <v>10.501965999999999</v>
      </c>
      <c r="R34">
        <v>40.80471</v>
      </c>
      <c r="S34">
        <v>25.403110000000002</v>
      </c>
      <c r="T34">
        <v>0</v>
      </c>
      <c r="U34">
        <v>371.44327500000003</v>
      </c>
      <c r="V34">
        <v>14.450551000000001</v>
      </c>
      <c r="W34">
        <v>44.663753999999997</v>
      </c>
      <c r="X34">
        <v>141.753342</v>
      </c>
      <c r="Y34">
        <v>0</v>
      </c>
      <c r="Z34">
        <v>6.2769219999999999</v>
      </c>
      <c r="AA34">
        <v>40.571742</v>
      </c>
      <c r="AB34">
        <v>38.032442000000003</v>
      </c>
      <c r="AC34">
        <v>9.3158890000000003</v>
      </c>
      <c r="AD34">
        <v>17.588697</v>
      </c>
      <c r="AE34">
        <v>31.725086000000001</v>
      </c>
      <c r="AF34">
        <v>16.135100999999999</v>
      </c>
      <c r="AG34">
        <v>41.430689000000001</v>
      </c>
      <c r="AH34">
        <v>58.341261000000003</v>
      </c>
      <c r="AI34">
        <v>0</v>
      </c>
      <c r="AJ34">
        <v>0</v>
      </c>
      <c r="AK34">
        <v>51.426808999999999</v>
      </c>
      <c r="AL34">
        <v>53.689978000000004</v>
      </c>
      <c r="AM34">
        <v>15.212977</v>
      </c>
      <c r="AN34">
        <v>0.644509</v>
      </c>
      <c r="AO34">
        <v>0</v>
      </c>
      <c r="AP34">
        <v>0</v>
      </c>
      <c r="AQ34">
        <v>49.121478000000003</v>
      </c>
      <c r="AR34">
        <v>38.257573999999998</v>
      </c>
      <c r="AS34">
        <v>28.487569000000001</v>
      </c>
      <c r="AT34">
        <v>14.438986999999999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2570.4093200000002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301.39785699999999</v>
      </c>
      <c r="L35">
        <v>628.24089000000004</v>
      </c>
      <c r="M35">
        <v>88.559200000000004</v>
      </c>
      <c r="N35">
        <v>113.707125</v>
      </c>
      <c r="O35">
        <v>119.040531</v>
      </c>
      <c r="P35">
        <v>134.099806</v>
      </c>
      <c r="Q35">
        <v>10.501965999999999</v>
      </c>
      <c r="R35">
        <v>40.80471</v>
      </c>
      <c r="S35">
        <v>25.403110000000002</v>
      </c>
      <c r="T35">
        <v>0</v>
      </c>
      <c r="U35">
        <v>371.44327500000003</v>
      </c>
      <c r="V35">
        <v>14.450551000000001</v>
      </c>
      <c r="W35">
        <v>44.663753999999997</v>
      </c>
      <c r="X35">
        <v>141.753342</v>
      </c>
      <c r="Y35">
        <v>0</v>
      </c>
      <c r="Z35">
        <v>6.2769219999999999</v>
      </c>
      <c r="AA35">
        <v>27.047827999999999</v>
      </c>
      <c r="AB35">
        <v>25.354960999999999</v>
      </c>
      <c r="AC35">
        <v>9.3158890000000003</v>
      </c>
      <c r="AD35">
        <v>7.6346540000000003</v>
      </c>
      <c r="AE35">
        <v>31.725086000000001</v>
      </c>
      <c r="AF35">
        <v>8.0675509999999999</v>
      </c>
      <c r="AG35">
        <v>41.430689000000001</v>
      </c>
      <c r="AH35">
        <v>55.788831000000002</v>
      </c>
      <c r="AI35">
        <v>0</v>
      </c>
      <c r="AJ35">
        <v>0</v>
      </c>
      <c r="AK35">
        <v>51.426808999999999</v>
      </c>
      <c r="AL35">
        <v>53.689978000000004</v>
      </c>
      <c r="AM35">
        <v>15.212977</v>
      </c>
      <c r="AN35">
        <v>0.644509</v>
      </c>
      <c r="AO35">
        <v>0</v>
      </c>
      <c r="AP35">
        <v>0</v>
      </c>
      <c r="AQ35">
        <v>36.689498999999998</v>
      </c>
      <c r="AR35">
        <v>32.944021999999997</v>
      </c>
      <c r="AS35">
        <v>28.487569000000001</v>
      </c>
      <c r="AT35">
        <v>14.438986999999999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2480.242878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291.77185700000001</v>
      </c>
      <c r="L36">
        <v>628.24089000000004</v>
      </c>
      <c r="M36">
        <v>88.559200000000004</v>
      </c>
      <c r="N36">
        <v>113.707125</v>
      </c>
      <c r="O36">
        <v>119.040531</v>
      </c>
      <c r="P36">
        <v>134.099806</v>
      </c>
      <c r="Q36">
        <v>10.501965999999999</v>
      </c>
      <c r="R36">
        <v>40.80471</v>
      </c>
      <c r="S36">
        <v>25.403110000000002</v>
      </c>
      <c r="T36">
        <v>0</v>
      </c>
      <c r="U36">
        <v>371.44327500000003</v>
      </c>
      <c r="V36">
        <v>14.450551000000001</v>
      </c>
      <c r="W36">
        <v>44.663753999999997</v>
      </c>
      <c r="X36">
        <v>141.753342</v>
      </c>
      <c r="Y36">
        <v>0</v>
      </c>
      <c r="Z36">
        <v>6.2769219999999999</v>
      </c>
      <c r="AA36">
        <v>13.523914</v>
      </c>
      <c r="AB36">
        <v>25.354960999999999</v>
      </c>
      <c r="AC36">
        <v>9.3158890000000003</v>
      </c>
      <c r="AD36">
        <v>0</v>
      </c>
      <c r="AE36">
        <v>31.725086000000001</v>
      </c>
      <c r="AF36">
        <v>8.0675509999999999</v>
      </c>
      <c r="AG36">
        <v>41.430689000000001</v>
      </c>
      <c r="AH36">
        <v>54.694932000000001</v>
      </c>
      <c r="AI36">
        <v>0</v>
      </c>
      <c r="AJ36">
        <v>0</v>
      </c>
      <c r="AK36">
        <v>51.426808999999999</v>
      </c>
      <c r="AL36">
        <v>53.689978000000004</v>
      </c>
      <c r="AM36">
        <v>15.212977</v>
      </c>
      <c r="AN36">
        <v>0.644509</v>
      </c>
      <c r="AO36">
        <v>0</v>
      </c>
      <c r="AP36">
        <v>0</v>
      </c>
      <c r="AQ36">
        <v>36.386279999999999</v>
      </c>
      <c r="AR36">
        <v>32.944021999999997</v>
      </c>
      <c r="AS36">
        <v>28.487569000000001</v>
      </c>
      <c r="AT36">
        <v>14.438986999999999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2448.0611920000001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291.77185700000001</v>
      </c>
      <c r="L37">
        <v>628.72228600000005</v>
      </c>
      <c r="M37">
        <v>88.559200000000004</v>
      </c>
      <c r="N37">
        <v>113.707125</v>
      </c>
      <c r="O37">
        <v>119.040531</v>
      </c>
      <c r="P37">
        <v>134.099806</v>
      </c>
      <c r="Q37">
        <v>10.501965999999999</v>
      </c>
      <c r="R37">
        <v>40.80471</v>
      </c>
      <c r="S37">
        <v>25.403110000000002</v>
      </c>
      <c r="T37">
        <v>0</v>
      </c>
      <c r="U37">
        <v>371.44327500000003</v>
      </c>
      <c r="V37">
        <v>14.450551000000001</v>
      </c>
      <c r="W37">
        <v>44.663753999999997</v>
      </c>
      <c r="X37">
        <v>141.753342</v>
      </c>
      <c r="Y37">
        <v>0</v>
      </c>
      <c r="Z37">
        <v>6.2769219999999999</v>
      </c>
      <c r="AA37">
        <v>13.523914</v>
      </c>
      <c r="AB37">
        <v>12.677481</v>
      </c>
      <c r="AC37">
        <v>0</v>
      </c>
      <c r="AD37">
        <v>0</v>
      </c>
      <c r="AE37">
        <v>31.725086000000001</v>
      </c>
      <c r="AF37">
        <v>8.0675509999999999</v>
      </c>
      <c r="AG37">
        <v>41.430689000000001</v>
      </c>
      <c r="AH37">
        <v>36.463287999999999</v>
      </c>
      <c r="AI37">
        <v>0</v>
      </c>
      <c r="AJ37">
        <v>0</v>
      </c>
      <c r="AK37">
        <v>51.426808999999999</v>
      </c>
      <c r="AL37">
        <v>53.689978000000004</v>
      </c>
      <c r="AM37">
        <v>15.212977</v>
      </c>
      <c r="AN37">
        <v>0.644509</v>
      </c>
      <c r="AO37">
        <v>0</v>
      </c>
      <c r="AP37">
        <v>0</v>
      </c>
      <c r="AQ37">
        <v>24.621383000000002</v>
      </c>
      <c r="AR37">
        <v>32.944021999999997</v>
      </c>
      <c r="AS37">
        <v>28.487569000000001</v>
      </c>
      <c r="AT37">
        <v>14.438986999999999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2396.5526780000005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291.77185700000001</v>
      </c>
      <c r="L38">
        <v>628.72228600000005</v>
      </c>
      <c r="M38">
        <v>88.559200000000004</v>
      </c>
      <c r="N38">
        <v>113.707125</v>
      </c>
      <c r="O38">
        <v>119.040531</v>
      </c>
      <c r="P38">
        <v>134.099806</v>
      </c>
      <c r="Q38">
        <v>10.501965999999999</v>
      </c>
      <c r="R38">
        <v>40.80471</v>
      </c>
      <c r="S38">
        <v>25.403110000000002</v>
      </c>
      <c r="T38">
        <v>0</v>
      </c>
      <c r="U38">
        <v>371.44327500000003</v>
      </c>
      <c r="V38">
        <v>14.450551000000001</v>
      </c>
      <c r="W38">
        <v>44.663753999999997</v>
      </c>
      <c r="X38">
        <v>141.753342</v>
      </c>
      <c r="Y38">
        <v>0</v>
      </c>
      <c r="Z38">
        <v>6.2769219999999999</v>
      </c>
      <c r="AA38">
        <v>13.523914</v>
      </c>
      <c r="AB38">
        <v>12.677481</v>
      </c>
      <c r="AC38">
        <v>0</v>
      </c>
      <c r="AD38">
        <v>0</v>
      </c>
      <c r="AE38">
        <v>31.725086000000001</v>
      </c>
      <c r="AF38">
        <v>8.0675509999999999</v>
      </c>
      <c r="AG38">
        <v>41.430689000000001</v>
      </c>
      <c r="AH38">
        <v>18.231643999999999</v>
      </c>
      <c r="AI38">
        <v>0</v>
      </c>
      <c r="AJ38">
        <v>0</v>
      </c>
      <c r="AK38">
        <v>51.426808999999999</v>
      </c>
      <c r="AL38">
        <v>51.452894999999998</v>
      </c>
      <c r="AM38">
        <v>15.212977</v>
      </c>
      <c r="AN38">
        <v>0.644509</v>
      </c>
      <c r="AO38">
        <v>0</v>
      </c>
      <c r="AP38">
        <v>0</v>
      </c>
      <c r="AQ38">
        <v>24.621383000000002</v>
      </c>
      <c r="AR38">
        <v>32.944021999999997</v>
      </c>
      <c r="AS38">
        <v>28.487569000000001</v>
      </c>
      <c r="AT38">
        <v>14.438986999999999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2376.0839510000005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245.03105600000001</v>
      </c>
      <c r="L39">
        <v>599.622792</v>
      </c>
      <c r="M39">
        <v>88.559200000000004</v>
      </c>
      <c r="N39">
        <v>113.707125</v>
      </c>
      <c r="O39">
        <v>119.040531</v>
      </c>
      <c r="P39">
        <v>134.099806</v>
      </c>
      <c r="Q39">
        <v>10.501965999999999</v>
      </c>
      <c r="R39">
        <v>40.80471</v>
      </c>
      <c r="S39">
        <v>25.403110000000002</v>
      </c>
      <c r="T39">
        <v>0</v>
      </c>
      <c r="U39">
        <v>371.44327500000003</v>
      </c>
      <c r="V39">
        <v>14.450551000000001</v>
      </c>
      <c r="W39">
        <v>44.663753999999997</v>
      </c>
      <c r="X39">
        <v>141.753342</v>
      </c>
      <c r="Y39">
        <v>0</v>
      </c>
      <c r="Z39">
        <v>6.2769219999999999</v>
      </c>
      <c r="AA39">
        <v>13.523914</v>
      </c>
      <c r="AB39">
        <v>12.677481</v>
      </c>
      <c r="AC39">
        <v>0</v>
      </c>
      <c r="AD39">
        <v>0</v>
      </c>
      <c r="AE39">
        <v>15.862543000000001</v>
      </c>
      <c r="AF39">
        <v>8.0675509999999999</v>
      </c>
      <c r="AG39">
        <v>41.430689000000001</v>
      </c>
      <c r="AH39">
        <v>18.231643999999999</v>
      </c>
      <c r="AI39">
        <v>0</v>
      </c>
      <c r="AJ39">
        <v>0</v>
      </c>
      <c r="AK39">
        <v>51.426808999999999</v>
      </c>
      <c r="AL39">
        <v>51.452894999999998</v>
      </c>
      <c r="AM39">
        <v>15.212977</v>
      </c>
      <c r="AN39">
        <v>0.644509</v>
      </c>
      <c r="AO39">
        <v>0</v>
      </c>
      <c r="AP39">
        <v>0</v>
      </c>
      <c r="AQ39">
        <v>12.310691</v>
      </c>
      <c r="AR39">
        <v>32.944021999999997</v>
      </c>
      <c r="AS39">
        <v>28.487569000000001</v>
      </c>
      <c r="AT39">
        <v>14.438986999999999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2272.0704210000004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249.94351800000001</v>
      </c>
      <c r="L40">
        <v>599.622792</v>
      </c>
      <c r="M40">
        <v>88.559200000000004</v>
      </c>
      <c r="N40">
        <v>113.707125</v>
      </c>
      <c r="O40">
        <v>119.040531</v>
      </c>
      <c r="P40">
        <v>134.099806</v>
      </c>
      <c r="Q40">
        <v>10.501965999999999</v>
      </c>
      <c r="R40">
        <v>40.80471</v>
      </c>
      <c r="S40">
        <v>25.403110000000002</v>
      </c>
      <c r="T40">
        <v>0</v>
      </c>
      <c r="U40">
        <v>371.44327500000003</v>
      </c>
      <c r="V40">
        <v>14.450551000000001</v>
      </c>
      <c r="W40">
        <v>44.663753999999997</v>
      </c>
      <c r="X40">
        <v>141.753342</v>
      </c>
      <c r="Y40">
        <v>0</v>
      </c>
      <c r="Z40">
        <v>6.2769219999999999</v>
      </c>
      <c r="AA40">
        <v>13.523914</v>
      </c>
      <c r="AB40">
        <v>12.677481</v>
      </c>
      <c r="AC40">
        <v>0</v>
      </c>
      <c r="AD40">
        <v>0</v>
      </c>
      <c r="AE40">
        <v>15.862543000000001</v>
      </c>
      <c r="AF40">
        <v>8.0675509999999999</v>
      </c>
      <c r="AG40">
        <v>41.430689000000001</v>
      </c>
      <c r="AH40">
        <v>0</v>
      </c>
      <c r="AI40">
        <v>0</v>
      </c>
      <c r="AJ40">
        <v>0</v>
      </c>
      <c r="AK40">
        <v>51.426808999999999</v>
      </c>
      <c r="AL40">
        <v>51.452894999999998</v>
      </c>
      <c r="AM40">
        <v>15.212977</v>
      </c>
      <c r="AN40">
        <v>0.644509</v>
      </c>
      <c r="AO40">
        <v>0</v>
      </c>
      <c r="AP40">
        <v>0</v>
      </c>
      <c r="AQ40">
        <v>12.310691</v>
      </c>
      <c r="AR40">
        <v>32.944021999999997</v>
      </c>
      <c r="AS40">
        <v>28.487569000000001</v>
      </c>
      <c r="AT40">
        <v>14.438986999999999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2258.7512390000006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230.691518</v>
      </c>
      <c r="L41">
        <v>599.622792</v>
      </c>
      <c r="M41">
        <v>88.559200000000004</v>
      </c>
      <c r="N41">
        <v>113.707125</v>
      </c>
      <c r="O41">
        <v>119.040531</v>
      </c>
      <c r="P41">
        <v>134.099806</v>
      </c>
      <c r="Q41">
        <v>10.501965999999999</v>
      </c>
      <c r="R41">
        <v>40.80471</v>
      </c>
      <c r="S41">
        <v>25.403110000000002</v>
      </c>
      <c r="T41">
        <v>0</v>
      </c>
      <c r="U41">
        <v>371.44327500000003</v>
      </c>
      <c r="V41">
        <v>14.450551000000001</v>
      </c>
      <c r="W41">
        <v>44.663753999999997</v>
      </c>
      <c r="X41">
        <v>141.753342</v>
      </c>
      <c r="Y41">
        <v>0</v>
      </c>
      <c r="Z41">
        <v>6.2769219999999999</v>
      </c>
      <c r="AA41">
        <v>13.523914</v>
      </c>
      <c r="AB41">
        <v>12.677481</v>
      </c>
      <c r="AC41">
        <v>0</v>
      </c>
      <c r="AD41">
        <v>0</v>
      </c>
      <c r="AE41">
        <v>15.862543000000001</v>
      </c>
      <c r="AF41">
        <v>8.0675509999999999</v>
      </c>
      <c r="AG41">
        <v>41.430689000000001</v>
      </c>
      <c r="AH41">
        <v>0</v>
      </c>
      <c r="AI41">
        <v>0</v>
      </c>
      <c r="AJ41">
        <v>0</v>
      </c>
      <c r="AK41">
        <v>51.426808999999999</v>
      </c>
      <c r="AL41">
        <v>51.452894999999998</v>
      </c>
      <c r="AM41">
        <v>15.212977</v>
      </c>
      <c r="AN41">
        <v>0.644509</v>
      </c>
      <c r="AO41">
        <v>0</v>
      </c>
      <c r="AP41">
        <v>0</v>
      </c>
      <c r="AQ41">
        <v>12.310691</v>
      </c>
      <c r="AR41">
        <v>32.944021999999997</v>
      </c>
      <c r="AS41">
        <v>30.704419999999999</v>
      </c>
      <c r="AT41">
        <v>14.438986999999999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2241.7160900000008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230.691518</v>
      </c>
      <c r="L42">
        <v>599.622792</v>
      </c>
      <c r="M42">
        <v>88.559200000000004</v>
      </c>
      <c r="N42">
        <v>113.707125</v>
      </c>
      <c r="O42">
        <v>119.040531</v>
      </c>
      <c r="P42">
        <v>134.099806</v>
      </c>
      <c r="Q42">
        <v>10.501965999999999</v>
      </c>
      <c r="R42">
        <v>40.80471</v>
      </c>
      <c r="S42">
        <v>25.403110000000002</v>
      </c>
      <c r="T42">
        <v>0</v>
      </c>
      <c r="U42">
        <v>371.44327500000003</v>
      </c>
      <c r="V42">
        <v>14.450551000000001</v>
      </c>
      <c r="W42">
        <v>44.663753999999997</v>
      </c>
      <c r="X42">
        <v>141.753342</v>
      </c>
      <c r="Y42">
        <v>0</v>
      </c>
      <c r="Z42">
        <v>6.2769219999999999</v>
      </c>
      <c r="AA42">
        <v>13.523914</v>
      </c>
      <c r="AB42">
        <v>12.677481</v>
      </c>
      <c r="AC42">
        <v>0</v>
      </c>
      <c r="AD42">
        <v>0</v>
      </c>
      <c r="AE42">
        <v>15.862543000000001</v>
      </c>
      <c r="AF42">
        <v>8.0675509999999999</v>
      </c>
      <c r="AG42">
        <v>41.430689000000001</v>
      </c>
      <c r="AH42">
        <v>0</v>
      </c>
      <c r="AI42">
        <v>0</v>
      </c>
      <c r="AJ42">
        <v>0</v>
      </c>
      <c r="AK42">
        <v>51.426808999999999</v>
      </c>
      <c r="AL42">
        <v>51.452894999999998</v>
      </c>
      <c r="AM42">
        <v>15.212977</v>
      </c>
      <c r="AN42">
        <v>0.644509</v>
      </c>
      <c r="AO42">
        <v>0</v>
      </c>
      <c r="AP42">
        <v>0</v>
      </c>
      <c r="AQ42">
        <v>12.310691</v>
      </c>
      <c r="AR42">
        <v>32.944021999999997</v>
      </c>
      <c r="AS42">
        <v>30.704419999999999</v>
      </c>
      <c r="AT42">
        <v>14.438986999999999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2241.7160900000008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240.31751800000001</v>
      </c>
      <c r="L43">
        <v>599.622792</v>
      </c>
      <c r="M43">
        <v>88.559200000000004</v>
      </c>
      <c r="N43">
        <v>113.707125</v>
      </c>
      <c r="O43">
        <v>119.040531</v>
      </c>
      <c r="P43">
        <v>134.099806</v>
      </c>
      <c r="Q43">
        <v>10.501965999999999</v>
      </c>
      <c r="R43">
        <v>40.80471</v>
      </c>
      <c r="S43">
        <v>25.403110000000002</v>
      </c>
      <c r="T43">
        <v>0</v>
      </c>
      <c r="U43">
        <v>371.44327500000003</v>
      </c>
      <c r="V43">
        <v>14.450551000000001</v>
      </c>
      <c r="W43">
        <v>44.663753999999997</v>
      </c>
      <c r="X43">
        <v>141.753342</v>
      </c>
      <c r="Y43">
        <v>0</v>
      </c>
      <c r="Z43">
        <v>6.2769219999999999</v>
      </c>
      <c r="AA43">
        <v>13.523914</v>
      </c>
      <c r="AB43">
        <v>0</v>
      </c>
      <c r="AC43">
        <v>0</v>
      </c>
      <c r="AD43">
        <v>0</v>
      </c>
      <c r="AE43">
        <v>15.862543000000001</v>
      </c>
      <c r="AF43">
        <v>8.0675509999999999</v>
      </c>
      <c r="AG43">
        <v>41.430689000000001</v>
      </c>
      <c r="AH43">
        <v>0</v>
      </c>
      <c r="AI43">
        <v>0</v>
      </c>
      <c r="AJ43">
        <v>0</v>
      </c>
      <c r="AK43">
        <v>51.426808999999999</v>
      </c>
      <c r="AL43">
        <v>51.452894999999998</v>
      </c>
      <c r="AM43">
        <v>15.212977</v>
      </c>
      <c r="AN43">
        <v>0.644509</v>
      </c>
      <c r="AO43">
        <v>0</v>
      </c>
      <c r="AP43">
        <v>0</v>
      </c>
      <c r="AQ43">
        <v>0</v>
      </c>
      <c r="AR43">
        <v>32.944021999999997</v>
      </c>
      <c r="AS43">
        <v>30.704419999999999</v>
      </c>
      <c r="AT43">
        <v>14.438986999999999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2226.3539180000002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240.31751800000001</v>
      </c>
      <c r="L44">
        <v>599.622792</v>
      </c>
      <c r="M44">
        <v>88.559200000000004</v>
      </c>
      <c r="N44">
        <v>113.707125</v>
      </c>
      <c r="O44">
        <v>119.040531</v>
      </c>
      <c r="P44">
        <v>134.099806</v>
      </c>
      <c r="Q44">
        <v>10.501965999999999</v>
      </c>
      <c r="R44">
        <v>40.80471</v>
      </c>
      <c r="S44">
        <v>25.403110000000002</v>
      </c>
      <c r="T44">
        <v>0</v>
      </c>
      <c r="U44">
        <v>371.44327500000003</v>
      </c>
      <c r="V44">
        <v>14.450551000000001</v>
      </c>
      <c r="W44">
        <v>44.663753999999997</v>
      </c>
      <c r="X44">
        <v>141.753342</v>
      </c>
      <c r="Y44">
        <v>0</v>
      </c>
      <c r="Z44">
        <v>6.2769219999999999</v>
      </c>
      <c r="AA44">
        <v>13.523914</v>
      </c>
      <c r="AB44">
        <v>0</v>
      </c>
      <c r="AC44">
        <v>0</v>
      </c>
      <c r="AD44">
        <v>0</v>
      </c>
      <c r="AE44">
        <v>15.862543000000001</v>
      </c>
      <c r="AF44">
        <v>8.0675509999999999</v>
      </c>
      <c r="AG44">
        <v>41.430689000000001</v>
      </c>
      <c r="AH44">
        <v>0</v>
      </c>
      <c r="AI44">
        <v>0</v>
      </c>
      <c r="AJ44">
        <v>0</v>
      </c>
      <c r="AK44">
        <v>51.426808999999999</v>
      </c>
      <c r="AL44">
        <v>51.452894999999998</v>
      </c>
      <c r="AM44">
        <v>15.212977</v>
      </c>
      <c r="AN44">
        <v>0.644509</v>
      </c>
      <c r="AO44">
        <v>0</v>
      </c>
      <c r="AP44">
        <v>0</v>
      </c>
      <c r="AQ44">
        <v>0</v>
      </c>
      <c r="AR44">
        <v>32.944021999999997</v>
      </c>
      <c r="AS44">
        <v>30.704419999999999</v>
      </c>
      <c r="AT44">
        <v>14.438986999999999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2226.3539180000002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233.04792399999999</v>
      </c>
      <c r="L45">
        <v>599.622792</v>
      </c>
      <c r="M45">
        <v>88.559200000000004</v>
      </c>
      <c r="N45">
        <v>113.707125</v>
      </c>
      <c r="O45">
        <v>119.040531</v>
      </c>
      <c r="P45">
        <v>134.099806</v>
      </c>
      <c r="Q45">
        <v>9.7597050000000003</v>
      </c>
      <c r="R45">
        <v>40.80471</v>
      </c>
      <c r="S45">
        <v>22.801106000000001</v>
      </c>
      <c r="T45">
        <v>0</v>
      </c>
      <c r="U45">
        <v>371.44327500000003</v>
      </c>
      <c r="V45">
        <v>14.448626000000001</v>
      </c>
      <c r="W45">
        <v>44.663753999999997</v>
      </c>
      <c r="X45">
        <v>141.753342</v>
      </c>
      <c r="Y45">
        <v>0</v>
      </c>
      <c r="Z45">
        <v>6.2769219999999999</v>
      </c>
      <c r="AA45">
        <v>13.523914</v>
      </c>
      <c r="AB45">
        <v>0</v>
      </c>
      <c r="AC45">
        <v>0</v>
      </c>
      <c r="AD45">
        <v>0</v>
      </c>
      <c r="AE45">
        <v>15.862543000000001</v>
      </c>
      <c r="AF45">
        <v>8.0675509999999999</v>
      </c>
      <c r="AG45">
        <v>41.430689000000001</v>
      </c>
      <c r="AH45">
        <v>0</v>
      </c>
      <c r="AI45">
        <v>0</v>
      </c>
      <c r="AJ45">
        <v>0</v>
      </c>
      <c r="AK45">
        <v>51.426808999999999</v>
      </c>
      <c r="AL45">
        <v>51.452894999999998</v>
      </c>
      <c r="AM45">
        <v>15.212977</v>
      </c>
      <c r="AN45">
        <v>0.644509</v>
      </c>
      <c r="AO45">
        <v>0</v>
      </c>
      <c r="AP45">
        <v>0</v>
      </c>
      <c r="AQ45">
        <v>0</v>
      </c>
      <c r="AR45">
        <v>32.944021999999997</v>
      </c>
      <c r="AS45">
        <v>30.704419999999999</v>
      </c>
      <c r="AT45">
        <v>14.438986999999999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2215.7381340000002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230.691518</v>
      </c>
      <c r="L46">
        <v>599.622792</v>
      </c>
      <c r="M46">
        <v>88.559200000000004</v>
      </c>
      <c r="N46">
        <v>113.707125</v>
      </c>
      <c r="O46">
        <v>119.040531</v>
      </c>
      <c r="P46">
        <v>134.099806</v>
      </c>
      <c r="Q46">
        <v>9.7597050000000003</v>
      </c>
      <c r="R46">
        <v>36.215899999999998</v>
      </c>
      <c r="S46">
        <v>22.801106000000001</v>
      </c>
      <c r="T46">
        <v>0</v>
      </c>
      <c r="U46">
        <v>371.44327500000003</v>
      </c>
      <c r="V46">
        <v>14.448626000000001</v>
      </c>
      <c r="W46">
        <v>44.663753999999997</v>
      </c>
      <c r="X46">
        <v>141.753342</v>
      </c>
      <c r="Y46">
        <v>0</v>
      </c>
      <c r="Z46">
        <v>6.2769219999999999</v>
      </c>
      <c r="AA46">
        <v>0</v>
      </c>
      <c r="AB46">
        <v>0</v>
      </c>
      <c r="AC46">
        <v>0</v>
      </c>
      <c r="AD46">
        <v>0</v>
      </c>
      <c r="AE46">
        <v>15.862543000000001</v>
      </c>
      <c r="AF46">
        <v>8.0675509999999999</v>
      </c>
      <c r="AG46">
        <v>41.430689000000001</v>
      </c>
      <c r="AH46">
        <v>0</v>
      </c>
      <c r="AI46">
        <v>0</v>
      </c>
      <c r="AJ46">
        <v>0</v>
      </c>
      <c r="AK46">
        <v>51.426808999999999</v>
      </c>
      <c r="AL46">
        <v>51.452894999999998</v>
      </c>
      <c r="AM46">
        <v>15.212977</v>
      </c>
      <c r="AN46">
        <v>0.644509</v>
      </c>
      <c r="AO46">
        <v>0</v>
      </c>
      <c r="AP46">
        <v>0</v>
      </c>
      <c r="AQ46">
        <v>0</v>
      </c>
      <c r="AR46">
        <v>32.944021999999997</v>
      </c>
      <c r="AS46">
        <v>30.704419999999999</v>
      </c>
      <c r="AT46">
        <v>14.438986999999999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2195.2690040000002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230.691518</v>
      </c>
      <c r="L47">
        <v>599.622792</v>
      </c>
      <c r="M47">
        <v>88.559200000000004</v>
      </c>
      <c r="N47">
        <v>113.707125</v>
      </c>
      <c r="O47">
        <v>119.040531</v>
      </c>
      <c r="P47">
        <v>134.099806</v>
      </c>
      <c r="Q47">
        <v>9.7597050000000003</v>
      </c>
      <c r="R47">
        <v>36.215899999999998</v>
      </c>
      <c r="S47">
        <v>22.801106000000001</v>
      </c>
      <c r="T47">
        <v>0</v>
      </c>
      <c r="U47">
        <v>371.44327500000003</v>
      </c>
      <c r="V47">
        <v>14.448626000000001</v>
      </c>
      <c r="W47">
        <v>44.663753999999997</v>
      </c>
      <c r="X47">
        <v>141.753342</v>
      </c>
      <c r="Y47">
        <v>0</v>
      </c>
      <c r="Z47">
        <v>6.2769219999999999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8.0675509999999999</v>
      </c>
      <c r="AG47">
        <v>41.430689000000001</v>
      </c>
      <c r="AH47">
        <v>0</v>
      </c>
      <c r="AI47">
        <v>0</v>
      </c>
      <c r="AJ47">
        <v>0</v>
      </c>
      <c r="AK47">
        <v>51.426808999999999</v>
      </c>
      <c r="AL47">
        <v>51.452894999999998</v>
      </c>
      <c r="AM47">
        <v>15.212977</v>
      </c>
      <c r="AN47">
        <v>0.644509</v>
      </c>
      <c r="AO47">
        <v>0</v>
      </c>
      <c r="AP47">
        <v>0</v>
      </c>
      <c r="AQ47">
        <v>0</v>
      </c>
      <c r="AR47">
        <v>32.944021999999997</v>
      </c>
      <c r="AS47">
        <v>30.704419999999999</v>
      </c>
      <c r="AT47">
        <v>14.438986999999999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2179.4064610000005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219.47280000000001</v>
      </c>
      <c r="L48">
        <v>599.622792</v>
      </c>
      <c r="M48">
        <v>88.559200000000004</v>
      </c>
      <c r="N48">
        <v>113.707125</v>
      </c>
      <c r="O48">
        <v>119.040531</v>
      </c>
      <c r="P48">
        <v>134.099806</v>
      </c>
      <c r="Q48">
        <v>9.7597050000000003</v>
      </c>
      <c r="R48">
        <v>36.215899999999998</v>
      </c>
      <c r="S48">
        <v>22.801106000000001</v>
      </c>
      <c r="T48">
        <v>0</v>
      </c>
      <c r="U48">
        <v>371.44327500000003</v>
      </c>
      <c r="V48">
        <v>14.448626000000001</v>
      </c>
      <c r="W48">
        <v>44.663753999999997</v>
      </c>
      <c r="X48">
        <v>141.753342</v>
      </c>
      <c r="Y48">
        <v>0</v>
      </c>
      <c r="Z48">
        <v>6.2769219999999999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8.0675509999999999</v>
      </c>
      <c r="AG48">
        <v>41.430689000000001</v>
      </c>
      <c r="AH48">
        <v>0</v>
      </c>
      <c r="AI48">
        <v>0</v>
      </c>
      <c r="AJ48">
        <v>0</v>
      </c>
      <c r="AK48">
        <v>51.426808999999999</v>
      </c>
      <c r="AL48">
        <v>51.452894999999998</v>
      </c>
      <c r="AM48">
        <v>15.212977</v>
      </c>
      <c r="AN48">
        <v>0.644509</v>
      </c>
      <c r="AO48">
        <v>0</v>
      </c>
      <c r="AP48">
        <v>0</v>
      </c>
      <c r="AQ48">
        <v>0</v>
      </c>
      <c r="AR48">
        <v>32.944021999999997</v>
      </c>
      <c r="AS48">
        <v>30.704419999999999</v>
      </c>
      <c r="AT48">
        <v>14.438986999999999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2168.1877430000004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219.47280000000001</v>
      </c>
      <c r="L49">
        <v>599.622792</v>
      </c>
      <c r="M49">
        <v>88.559200000000004</v>
      </c>
      <c r="N49">
        <v>113.707125</v>
      </c>
      <c r="O49">
        <v>92.692892999999998</v>
      </c>
      <c r="P49">
        <v>134.099806</v>
      </c>
      <c r="Q49">
        <v>9.7597050000000003</v>
      </c>
      <c r="R49">
        <v>36.215899999999998</v>
      </c>
      <c r="S49">
        <v>22.801106000000001</v>
      </c>
      <c r="T49">
        <v>0</v>
      </c>
      <c r="U49">
        <v>371.44327500000003</v>
      </c>
      <c r="V49">
        <v>14.448626000000001</v>
      </c>
      <c r="W49">
        <v>44.663753999999997</v>
      </c>
      <c r="X49">
        <v>141.753342</v>
      </c>
      <c r="Y49">
        <v>0</v>
      </c>
      <c r="Z49">
        <v>12.553844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8.0675509999999999</v>
      </c>
      <c r="AG49">
        <v>41.430689000000001</v>
      </c>
      <c r="AH49">
        <v>0</v>
      </c>
      <c r="AI49">
        <v>0</v>
      </c>
      <c r="AJ49">
        <v>0</v>
      </c>
      <c r="AK49">
        <v>51.426808999999999</v>
      </c>
      <c r="AL49">
        <v>51.452894999999998</v>
      </c>
      <c r="AM49">
        <v>15.212977</v>
      </c>
      <c r="AN49">
        <v>0.644509</v>
      </c>
      <c r="AO49">
        <v>0</v>
      </c>
      <c r="AP49">
        <v>6.1654530000000003</v>
      </c>
      <c r="AQ49">
        <v>0</v>
      </c>
      <c r="AR49">
        <v>32.944021999999997</v>
      </c>
      <c r="AS49">
        <v>30.704419999999999</v>
      </c>
      <c r="AT49">
        <v>14.438986999999999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2154.2824800000008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219.47280000000001</v>
      </c>
      <c r="L50">
        <v>581.81950500000005</v>
      </c>
      <c r="M50">
        <v>88.559200000000004</v>
      </c>
      <c r="N50">
        <v>113.707125</v>
      </c>
      <c r="O50">
        <v>92.692892999999998</v>
      </c>
      <c r="P50">
        <v>134.099806</v>
      </c>
      <c r="Q50">
        <v>9.7597050000000003</v>
      </c>
      <c r="R50">
        <v>36.215899999999998</v>
      </c>
      <c r="S50">
        <v>22.801106000000001</v>
      </c>
      <c r="T50">
        <v>0</v>
      </c>
      <c r="U50">
        <v>371.44327500000003</v>
      </c>
      <c r="V50">
        <v>14.448626000000001</v>
      </c>
      <c r="W50">
        <v>44.663753999999997</v>
      </c>
      <c r="X50">
        <v>141.753342</v>
      </c>
      <c r="Y50">
        <v>0</v>
      </c>
      <c r="Z50">
        <v>12.553844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8.0675509999999999</v>
      </c>
      <c r="AG50">
        <v>41.430689000000001</v>
      </c>
      <c r="AH50">
        <v>0</v>
      </c>
      <c r="AI50">
        <v>0</v>
      </c>
      <c r="AJ50">
        <v>0</v>
      </c>
      <c r="AK50">
        <v>51.426808999999999</v>
      </c>
      <c r="AL50">
        <v>51.452894999999998</v>
      </c>
      <c r="AM50">
        <v>15.212977</v>
      </c>
      <c r="AN50">
        <v>0.644509</v>
      </c>
      <c r="AO50">
        <v>0</v>
      </c>
      <c r="AP50">
        <v>6.1654530000000003</v>
      </c>
      <c r="AQ50">
        <v>0</v>
      </c>
      <c r="AR50">
        <v>32.944021999999997</v>
      </c>
      <c r="AS50">
        <v>30.704419999999999</v>
      </c>
      <c r="AT50">
        <v>14.438986999999999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2136.4791930000006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203.72329300000001</v>
      </c>
      <c r="L51">
        <v>543.31550500000003</v>
      </c>
      <c r="M51">
        <v>88.559200000000004</v>
      </c>
      <c r="N51">
        <v>113.707125</v>
      </c>
      <c r="O51">
        <v>92.692892999999998</v>
      </c>
      <c r="P51">
        <v>134.099806</v>
      </c>
      <c r="Q51">
        <v>9.7597050000000003</v>
      </c>
      <c r="R51">
        <v>36.215899999999998</v>
      </c>
      <c r="S51">
        <v>22.801106000000001</v>
      </c>
      <c r="T51">
        <v>0</v>
      </c>
      <c r="U51">
        <v>371.44327500000003</v>
      </c>
      <c r="V51">
        <v>14.448626000000001</v>
      </c>
      <c r="W51">
        <v>44.663753999999997</v>
      </c>
      <c r="X51">
        <v>141.753342</v>
      </c>
      <c r="Y51">
        <v>0</v>
      </c>
      <c r="Z51">
        <v>12.553844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8.0675509999999999</v>
      </c>
      <c r="AG51">
        <v>41.430689000000001</v>
      </c>
      <c r="AH51">
        <v>0</v>
      </c>
      <c r="AI51">
        <v>0</v>
      </c>
      <c r="AJ51">
        <v>0</v>
      </c>
      <c r="AK51">
        <v>51.426808999999999</v>
      </c>
      <c r="AL51">
        <v>51.452894999999998</v>
      </c>
      <c r="AM51">
        <v>15.212977</v>
      </c>
      <c r="AN51">
        <v>0.644509</v>
      </c>
      <c r="AO51">
        <v>0</v>
      </c>
      <c r="AP51">
        <v>6.1654530000000003</v>
      </c>
      <c r="AQ51">
        <v>0</v>
      </c>
      <c r="AR51">
        <v>32.944021999999997</v>
      </c>
      <c r="AS51">
        <v>30.704419999999999</v>
      </c>
      <c r="AT51">
        <v>14.438986999999999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2082.2256859999998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188.750361</v>
      </c>
      <c r="L52">
        <v>533.68950500000005</v>
      </c>
      <c r="M52">
        <v>88.559200000000004</v>
      </c>
      <c r="N52">
        <v>113.707125</v>
      </c>
      <c r="O52">
        <v>92.692892999999998</v>
      </c>
      <c r="P52">
        <v>134.099806</v>
      </c>
      <c r="Q52">
        <v>9.7597050000000003</v>
      </c>
      <c r="R52">
        <v>36.215899999999998</v>
      </c>
      <c r="S52">
        <v>22.801106000000001</v>
      </c>
      <c r="T52">
        <v>0</v>
      </c>
      <c r="U52">
        <v>371.44327500000003</v>
      </c>
      <c r="V52">
        <v>14.448626000000001</v>
      </c>
      <c r="W52">
        <v>44.663753999999997</v>
      </c>
      <c r="X52">
        <v>141.753342</v>
      </c>
      <c r="Y52">
        <v>0</v>
      </c>
      <c r="Z52">
        <v>12.553844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8.0675509999999999</v>
      </c>
      <c r="AG52">
        <v>41.430689000000001</v>
      </c>
      <c r="AH52">
        <v>0</v>
      </c>
      <c r="AI52">
        <v>0</v>
      </c>
      <c r="AJ52">
        <v>0</v>
      </c>
      <c r="AK52">
        <v>51.426808999999999</v>
      </c>
      <c r="AL52">
        <v>51.452894999999998</v>
      </c>
      <c r="AM52">
        <v>15.212977</v>
      </c>
      <c r="AN52">
        <v>0.644509</v>
      </c>
      <c r="AO52">
        <v>0</v>
      </c>
      <c r="AP52">
        <v>6.1654530000000003</v>
      </c>
      <c r="AQ52">
        <v>0</v>
      </c>
      <c r="AR52">
        <v>32.944021999999997</v>
      </c>
      <c r="AS52">
        <v>30.704419999999999</v>
      </c>
      <c r="AT52">
        <v>14.438986999999999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2057.6267539999999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180.96879999999999</v>
      </c>
      <c r="L53">
        <v>510.37052</v>
      </c>
      <c r="M53">
        <v>88.559200000000004</v>
      </c>
      <c r="N53">
        <v>113.707125</v>
      </c>
      <c r="O53">
        <v>92.692892999999998</v>
      </c>
      <c r="P53">
        <v>134.099806</v>
      </c>
      <c r="Q53">
        <v>9.7597050000000003</v>
      </c>
      <c r="R53">
        <v>36.215899999999998</v>
      </c>
      <c r="S53">
        <v>22.801106000000001</v>
      </c>
      <c r="T53">
        <v>0</v>
      </c>
      <c r="U53">
        <v>371.44327500000003</v>
      </c>
      <c r="V53">
        <v>14.448626000000001</v>
      </c>
      <c r="W53">
        <v>44.663753999999997</v>
      </c>
      <c r="X53">
        <v>141.753342</v>
      </c>
      <c r="Y53">
        <v>0</v>
      </c>
      <c r="Z53">
        <v>12.553844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8.0675509999999999</v>
      </c>
      <c r="AG53">
        <v>41.430689000000001</v>
      </c>
      <c r="AH53">
        <v>0</v>
      </c>
      <c r="AI53">
        <v>0</v>
      </c>
      <c r="AJ53">
        <v>0</v>
      </c>
      <c r="AK53">
        <v>51.426808999999999</v>
      </c>
      <c r="AL53">
        <v>51.452894999999998</v>
      </c>
      <c r="AM53">
        <v>15.212977</v>
      </c>
      <c r="AN53">
        <v>0.644509</v>
      </c>
      <c r="AO53">
        <v>0</v>
      </c>
      <c r="AP53">
        <v>6.1654530000000003</v>
      </c>
      <c r="AQ53">
        <v>0</v>
      </c>
      <c r="AR53">
        <v>32.944021999999997</v>
      </c>
      <c r="AS53">
        <v>25.897790000000001</v>
      </c>
      <c r="AT53">
        <v>14.438986999999999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2021.719578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180.96879999999999</v>
      </c>
      <c r="L54">
        <v>471.86651999999998</v>
      </c>
      <c r="M54">
        <v>88.559200000000004</v>
      </c>
      <c r="N54">
        <v>113.707125</v>
      </c>
      <c r="O54">
        <v>92.692892999999998</v>
      </c>
      <c r="P54">
        <v>134.099806</v>
      </c>
      <c r="Q54">
        <v>9.7597050000000003</v>
      </c>
      <c r="R54">
        <v>36.215899999999998</v>
      </c>
      <c r="S54">
        <v>22.801106000000001</v>
      </c>
      <c r="T54">
        <v>0</v>
      </c>
      <c r="U54">
        <v>371.44327500000003</v>
      </c>
      <c r="V54">
        <v>14.448626000000001</v>
      </c>
      <c r="W54">
        <v>44.663753999999997</v>
      </c>
      <c r="X54">
        <v>141.753342</v>
      </c>
      <c r="Y54">
        <v>0</v>
      </c>
      <c r="Z54">
        <v>12.553844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8.0675509999999999</v>
      </c>
      <c r="AG54">
        <v>41.430689000000001</v>
      </c>
      <c r="AH54">
        <v>0</v>
      </c>
      <c r="AI54">
        <v>0</v>
      </c>
      <c r="AJ54">
        <v>0</v>
      </c>
      <c r="AK54">
        <v>51.426808999999999</v>
      </c>
      <c r="AL54">
        <v>51.452894999999998</v>
      </c>
      <c r="AM54">
        <v>15.212977</v>
      </c>
      <c r="AN54">
        <v>0.644509</v>
      </c>
      <c r="AO54">
        <v>0</v>
      </c>
      <c r="AP54">
        <v>6.1654530000000003</v>
      </c>
      <c r="AQ54">
        <v>0</v>
      </c>
      <c r="AR54">
        <v>32.944021999999997</v>
      </c>
      <c r="AS54">
        <v>25.897790000000001</v>
      </c>
      <c r="AT54">
        <v>14.438986999999999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1983.2155779999998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180.96879999999999</v>
      </c>
      <c r="L55">
        <v>402.84186899999997</v>
      </c>
      <c r="M55">
        <v>88.559200000000004</v>
      </c>
      <c r="N55">
        <v>113.707125</v>
      </c>
      <c r="O55">
        <v>92.692892999999998</v>
      </c>
      <c r="P55">
        <v>134.099806</v>
      </c>
      <c r="Q55">
        <v>7.7462350000000004</v>
      </c>
      <c r="R55">
        <v>36.215899999999998</v>
      </c>
      <c r="S55">
        <v>17.327573999999998</v>
      </c>
      <c r="T55">
        <v>0</v>
      </c>
      <c r="U55">
        <v>371.44327500000003</v>
      </c>
      <c r="V55">
        <v>18.063189000000001</v>
      </c>
      <c r="W55">
        <v>44.663753999999997</v>
      </c>
      <c r="X55">
        <v>141.753342</v>
      </c>
      <c r="Y55">
        <v>0</v>
      </c>
      <c r="Z55">
        <v>12.553844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8.0675509999999999</v>
      </c>
      <c r="AG55">
        <v>41.430689000000001</v>
      </c>
      <c r="AH55">
        <v>0</v>
      </c>
      <c r="AI55">
        <v>0</v>
      </c>
      <c r="AJ55">
        <v>0</v>
      </c>
      <c r="AK55">
        <v>51.426808999999999</v>
      </c>
      <c r="AL55">
        <v>51.452894999999998</v>
      </c>
      <c r="AM55">
        <v>15.212977</v>
      </c>
      <c r="AN55">
        <v>0.644509</v>
      </c>
      <c r="AO55">
        <v>0</v>
      </c>
      <c r="AP55">
        <v>0</v>
      </c>
      <c r="AQ55">
        <v>0</v>
      </c>
      <c r="AR55">
        <v>32.944021999999997</v>
      </c>
      <c r="AS55">
        <v>25.897790000000001</v>
      </c>
      <c r="AT55">
        <v>14.438986999999999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1904.1530349999998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180.96879999999999</v>
      </c>
      <c r="L56">
        <v>345.88143200000002</v>
      </c>
      <c r="M56">
        <v>88.559200000000004</v>
      </c>
      <c r="N56">
        <v>113.707125</v>
      </c>
      <c r="O56">
        <v>92.692892999999998</v>
      </c>
      <c r="P56">
        <v>134.099806</v>
      </c>
      <c r="Q56">
        <v>7.7462350000000004</v>
      </c>
      <c r="R56">
        <v>28.209282000000002</v>
      </c>
      <c r="S56">
        <v>17.804731</v>
      </c>
      <c r="T56">
        <v>0</v>
      </c>
      <c r="U56">
        <v>371.44327500000003</v>
      </c>
      <c r="V56">
        <v>18.063189000000001</v>
      </c>
      <c r="W56">
        <v>44.663753999999997</v>
      </c>
      <c r="X56">
        <v>141.753342</v>
      </c>
      <c r="Y56">
        <v>0</v>
      </c>
      <c r="Z56">
        <v>12.553844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8.0675509999999999</v>
      </c>
      <c r="AG56">
        <v>41.430689000000001</v>
      </c>
      <c r="AH56">
        <v>0</v>
      </c>
      <c r="AI56">
        <v>0</v>
      </c>
      <c r="AJ56">
        <v>0</v>
      </c>
      <c r="AK56">
        <v>51.426808999999999</v>
      </c>
      <c r="AL56">
        <v>51.452894999999998</v>
      </c>
      <c r="AM56">
        <v>15.212977</v>
      </c>
      <c r="AN56">
        <v>0.644509</v>
      </c>
      <c r="AO56">
        <v>0</v>
      </c>
      <c r="AP56">
        <v>0</v>
      </c>
      <c r="AQ56">
        <v>0</v>
      </c>
      <c r="AR56">
        <v>32.944021999999997</v>
      </c>
      <c r="AS56">
        <v>25.897790000000001</v>
      </c>
      <c r="AT56">
        <v>14.438986999999999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1839.6631369999998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180.96879999999999</v>
      </c>
      <c r="L57">
        <v>345.88143200000002</v>
      </c>
      <c r="M57">
        <v>88.559200000000004</v>
      </c>
      <c r="N57">
        <v>113.707125</v>
      </c>
      <c r="O57">
        <v>92.692892999999998</v>
      </c>
      <c r="P57">
        <v>134.099806</v>
      </c>
      <c r="Q57">
        <v>7.7462350000000004</v>
      </c>
      <c r="R57">
        <v>28.209282000000002</v>
      </c>
      <c r="S57">
        <v>17.804731</v>
      </c>
      <c r="T57">
        <v>0</v>
      </c>
      <c r="U57">
        <v>371.44327500000003</v>
      </c>
      <c r="V57">
        <v>18.063189000000001</v>
      </c>
      <c r="W57">
        <v>44.663753999999997</v>
      </c>
      <c r="X57">
        <v>141.753342</v>
      </c>
      <c r="Y57">
        <v>0</v>
      </c>
      <c r="Z57">
        <v>12.553844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8.0675509999999999</v>
      </c>
      <c r="AG57">
        <v>41.430689000000001</v>
      </c>
      <c r="AH57">
        <v>0</v>
      </c>
      <c r="AI57">
        <v>0</v>
      </c>
      <c r="AJ57">
        <v>0</v>
      </c>
      <c r="AK57">
        <v>51.426808999999999</v>
      </c>
      <c r="AL57">
        <v>51.452894999999998</v>
      </c>
      <c r="AM57">
        <v>15.212977</v>
      </c>
      <c r="AN57">
        <v>0.644509</v>
      </c>
      <c r="AO57">
        <v>0</v>
      </c>
      <c r="AP57">
        <v>0</v>
      </c>
      <c r="AQ57">
        <v>0</v>
      </c>
      <c r="AR57">
        <v>32.944021999999997</v>
      </c>
      <c r="AS57">
        <v>25.897790000000001</v>
      </c>
      <c r="AT57">
        <v>14.438986999999999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1839.6631369999998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180.96879999999999</v>
      </c>
      <c r="L58">
        <v>394.85852</v>
      </c>
      <c r="M58">
        <v>88.559200000000004</v>
      </c>
      <c r="N58">
        <v>113.707125</v>
      </c>
      <c r="O58">
        <v>92.692892999999998</v>
      </c>
      <c r="P58">
        <v>134.099806</v>
      </c>
      <c r="Q58">
        <v>7.7462350000000004</v>
      </c>
      <c r="R58">
        <v>28.209282000000002</v>
      </c>
      <c r="S58">
        <v>17.804731</v>
      </c>
      <c r="T58">
        <v>0</v>
      </c>
      <c r="U58">
        <v>371.44327500000003</v>
      </c>
      <c r="V58">
        <v>18.063189000000001</v>
      </c>
      <c r="W58">
        <v>44.663753999999997</v>
      </c>
      <c r="X58">
        <v>141.753342</v>
      </c>
      <c r="Y58">
        <v>0</v>
      </c>
      <c r="Z58">
        <v>12.553844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8.0675509999999999</v>
      </c>
      <c r="AG58">
        <v>41.430689000000001</v>
      </c>
      <c r="AH58">
        <v>0</v>
      </c>
      <c r="AI58">
        <v>0</v>
      </c>
      <c r="AJ58">
        <v>0</v>
      </c>
      <c r="AK58">
        <v>51.426808999999999</v>
      </c>
      <c r="AL58">
        <v>51.452894999999998</v>
      </c>
      <c r="AM58">
        <v>15.212977</v>
      </c>
      <c r="AN58">
        <v>0.644509</v>
      </c>
      <c r="AO58">
        <v>0</v>
      </c>
      <c r="AP58">
        <v>0</v>
      </c>
      <c r="AQ58">
        <v>0</v>
      </c>
      <c r="AR58">
        <v>32.944021999999997</v>
      </c>
      <c r="AS58">
        <v>25.897790000000001</v>
      </c>
      <c r="AT58">
        <v>14.438986999999999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1888.6402249999996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180.96879999999999</v>
      </c>
      <c r="L59">
        <v>408.33492000000001</v>
      </c>
      <c r="M59">
        <v>88.559200000000004</v>
      </c>
      <c r="N59">
        <v>113.707125</v>
      </c>
      <c r="O59">
        <v>92.692892999999998</v>
      </c>
      <c r="P59">
        <v>134.099806</v>
      </c>
      <c r="Q59">
        <v>7.7462350000000004</v>
      </c>
      <c r="R59">
        <v>28.209282000000002</v>
      </c>
      <c r="S59">
        <v>17.804731</v>
      </c>
      <c r="T59">
        <v>0</v>
      </c>
      <c r="U59">
        <v>371.44327500000003</v>
      </c>
      <c r="V59">
        <v>18.063189000000001</v>
      </c>
      <c r="W59">
        <v>44.663753999999997</v>
      </c>
      <c r="X59">
        <v>141.753342</v>
      </c>
      <c r="Y59">
        <v>0</v>
      </c>
      <c r="Z59">
        <v>6.2769219999999999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8.0675509999999999</v>
      </c>
      <c r="AG59">
        <v>41.430689000000001</v>
      </c>
      <c r="AH59">
        <v>0</v>
      </c>
      <c r="AI59">
        <v>0</v>
      </c>
      <c r="AJ59">
        <v>0</v>
      </c>
      <c r="AK59">
        <v>51.426808999999999</v>
      </c>
      <c r="AL59">
        <v>51.452894999999998</v>
      </c>
      <c r="AM59">
        <v>15.212977</v>
      </c>
      <c r="AN59">
        <v>0.644509</v>
      </c>
      <c r="AO59">
        <v>0</v>
      </c>
      <c r="AP59">
        <v>0</v>
      </c>
      <c r="AQ59">
        <v>0</v>
      </c>
      <c r="AR59">
        <v>32.944021999999997</v>
      </c>
      <c r="AS59">
        <v>30.704419999999999</v>
      </c>
      <c r="AT59">
        <v>14.438986999999999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1900.6463329999999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180.96879999999999</v>
      </c>
      <c r="L60">
        <v>417.96091999999999</v>
      </c>
      <c r="M60">
        <v>88.559200000000004</v>
      </c>
      <c r="N60">
        <v>113.707125</v>
      </c>
      <c r="O60">
        <v>92.692892999999998</v>
      </c>
      <c r="P60">
        <v>134.099806</v>
      </c>
      <c r="Q60">
        <v>7.7462350000000004</v>
      </c>
      <c r="R60">
        <v>28.209282000000002</v>
      </c>
      <c r="S60">
        <v>17.804731</v>
      </c>
      <c r="T60">
        <v>0</v>
      </c>
      <c r="U60">
        <v>371.44327500000003</v>
      </c>
      <c r="V60">
        <v>18.063189000000001</v>
      </c>
      <c r="W60">
        <v>44.663753999999997</v>
      </c>
      <c r="X60">
        <v>141.753342</v>
      </c>
      <c r="Y60">
        <v>0</v>
      </c>
      <c r="Z60">
        <v>6.2769219999999999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8.0675509999999999</v>
      </c>
      <c r="AG60">
        <v>41.430689000000001</v>
      </c>
      <c r="AH60">
        <v>0</v>
      </c>
      <c r="AI60">
        <v>0</v>
      </c>
      <c r="AJ60">
        <v>0</v>
      </c>
      <c r="AK60">
        <v>51.426808999999999</v>
      </c>
      <c r="AL60">
        <v>38.589671000000003</v>
      </c>
      <c r="AM60">
        <v>15.212977</v>
      </c>
      <c r="AN60">
        <v>0.644509</v>
      </c>
      <c r="AO60">
        <v>0</v>
      </c>
      <c r="AP60">
        <v>0</v>
      </c>
      <c r="AQ60">
        <v>0</v>
      </c>
      <c r="AR60">
        <v>32.944021999999997</v>
      </c>
      <c r="AS60">
        <v>30.704419999999999</v>
      </c>
      <c r="AT60">
        <v>14.438986999999999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1897.4091089999999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180.96879999999999</v>
      </c>
      <c r="L61">
        <v>427.58692000000002</v>
      </c>
      <c r="M61">
        <v>88.559200000000004</v>
      </c>
      <c r="N61">
        <v>113.707125</v>
      </c>
      <c r="O61">
        <v>95.277089000000004</v>
      </c>
      <c r="P61">
        <v>134.099806</v>
      </c>
      <c r="Q61">
        <v>7.7462350000000004</v>
      </c>
      <c r="R61">
        <v>28.209282000000002</v>
      </c>
      <c r="S61">
        <v>17.804731</v>
      </c>
      <c r="T61">
        <v>0</v>
      </c>
      <c r="U61">
        <v>371.44327500000003</v>
      </c>
      <c r="V61">
        <v>18.063189000000001</v>
      </c>
      <c r="W61">
        <v>44.663753999999997</v>
      </c>
      <c r="X61">
        <v>141.753342</v>
      </c>
      <c r="Y61">
        <v>0</v>
      </c>
      <c r="Z61">
        <v>6.2769219999999999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8.0675509999999999</v>
      </c>
      <c r="AG61">
        <v>41.430689000000001</v>
      </c>
      <c r="AH61">
        <v>0</v>
      </c>
      <c r="AI61">
        <v>0</v>
      </c>
      <c r="AJ61">
        <v>0</v>
      </c>
      <c r="AK61">
        <v>51.426808999999999</v>
      </c>
      <c r="AL61">
        <v>38.589671000000003</v>
      </c>
      <c r="AM61">
        <v>15.212977</v>
      </c>
      <c r="AN61">
        <v>0.644509</v>
      </c>
      <c r="AO61">
        <v>0</v>
      </c>
      <c r="AP61">
        <v>0</v>
      </c>
      <c r="AQ61">
        <v>0</v>
      </c>
      <c r="AR61">
        <v>32.944021999999997</v>
      </c>
      <c r="AS61">
        <v>30.704419999999999</v>
      </c>
      <c r="AT61">
        <v>14.438986999999999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1909.6193050000002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180.96879999999999</v>
      </c>
      <c r="L62">
        <v>427.58692000000002</v>
      </c>
      <c r="M62">
        <v>88.559200000000004</v>
      </c>
      <c r="N62">
        <v>113.707125</v>
      </c>
      <c r="O62">
        <v>97.865328000000005</v>
      </c>
      <c r="P62">
        <v>134.099806</v>
      </c>
      <c r="Q62">
        <v>7.7462350000000004</v>
      </c>
      <c r="R62">
        <v>28.209282000000002</v>
      </c>
      <c r="S62">
        <v>17.804731</v>
      </c>
      <c r="T62">
        <v>0</v>
      </c>
      <c r="U62">
        <v>371.44327500000003</v>
      </c>
      <c r="V62">
        <v>18.063189000000001</v>
      </c>
      <c r="W62">
        <v>44.663753999999997</v>
      </c>
      <c r="X62">
        <v>141.753342</v>
      </c>
      <c r="Y62">
        <v>0</v>
      </c>
      <c r="Z62">
        <v>6.2769219999999999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8.0675509999999999</v>
      </c>
      <c r="AG62">
        <v>41.430689000000001</v>
      </c>
      <c r="AH62">
        <v>0</v>
      </c>
      <c r="AI62">
        <v>0</v>
      </c>
      <c r="AJ62">
        <v>0</v>
      </c>
      <c r="AK62">
        <v>51.426808999999999</v>
      </c>
      <c r="AL62">
        <v>38.589671000000003</v>
      </c>
      <c r="AM62">
        <v>15.212977</v>
      </c>
      <c r="AN62">
        <v>0.644509</v>
      </c>
      <c r="AO62">
        <v>0</v>
      </c>
      <c r="AP62">
        <v>0</v>
      </c>
      <c r="AQ62">
        <v>12.310691</v>
      </c>
      <c r="AR62">
        <v>32.944021999999997</v>
      </c>
      <c r="AS62">
        <v>30.704419999999999</v>
      </c>
      <c r="AT62">
        <v>14.438986999999999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1924.518235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180.96879999999999</v>
      </c>
      <c r="L63">
        <v>436.25031999999999</v>
      </c>
      <c r="M63">
        <v>88.559200000000004</v>
      </c>
      <c r="N63">
        <v>113.707125</v>
      </c>
      <c r="O63">
        <v>100.449716</v>
      </c>
      <c r="P63">
        <v>134.099806</v>
      </c>
      <c r="Q63">
        <v>7.7462350000000004</v>
      </c>
      <c r="R63">
        <v>28.209282000000002</v>
      </c>
      <c r="S63">
        <v>17.804731</v>
      </c>
      <c r="T63">
        <v>0</v>
      </c>
      <c r="U63">
        <v>371.44327500000003</v>
      </c>
      <c r="V63">
        <v>18.063189000000001</v>
      </c>
      <c r="W63">
        <v>44.663753999999997</v>
      </c>
      <c r="X63">
        <v>141.753342</v>
      </c>
      <c r="Y63">
        <v>0</v>
      </c>
      <c r="Z63">
        <v>6.2769219999999999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8.0675509999999999</v>
      </c>
      <c r="AG63">
        <v>41.430689000000001</v>
      </c>
      <c r="AH63">
        <v>0</v>
      </c>
      <c r="AI63">
        <v>0</v>
      </c>
      <c r="AJ63">
        <v>0</v>
      </c>
      <c r="AK63">
        <v>51.426808999999999</v>
      </c>
      <c r="AL63">
        <v>38.589671000000003</v>
      </c>
      <c r="AM63">
        <v>15.212977</v>
      </c>
      <c r="AN63">
        <v>0.644509</v>
      </c>
      <c r="AO63">
        <v>0</v>
      </c>
      <c r="AP63">
        <v>0</v>
      </c>
      <c r="AQ63">
        <v>24.25752</v>
      </c>
      <c r="AR63">
        <v>32.944021999999997</v>
      </c>
      <c r="AS63">
        <v>30.704419999999999</v>
      </c>
      <c r="AT63">
        <v>14.438986999999999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1947.7128519999999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180.96879999999999</v>
      </c>
      <c r="L64">
        <v>445.87632000000002</v>
      </c>
      <c r="M64">
        <v>88.559200000000004</v>
      </c>
      <c r="N64">
        <v>113.707125</v>
      </c>
      <c r="O64">
        <v>103.42626799999999</v>
      </c>
      <c r="P64">
        <v>134.099806</v>
      </c>
      <c r="Q64">
        <v>7.7462350000000004</v>
      </c>
      <c r="R64">
        <v>28.209282000000002</v>
      </c>
      <c r="S64">
        <v>17.804731</v>
      </c>
      <c r="T64">
        <v>0</v>
      </c>
      <c r="U64">
        <v>371.44327500000003</v>
      </c>
      <c r="V64">
        <v>18.063189000000001</v>
      </c>
      <c r="W64">
        <v>44.663753999999997</v>
      </c>
      <c r="X64">
        <v>141.753342</v>
      </c>
      <c r="Y64">
        <v>0</v>
      </c>
      <c r="Z64">
        <v>6.2769219999999999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8.0675509999999999</v>
      </c>
      <c r="AG64">
        <v>41.430689000000001</v>
      </c>
      <c r="AH64">
        <v>0</v>
      </c>
      <c r="AI64">
        <v>0</v>
      </c>
      <c r="AJ64">
        <v>0</v>
      </c>
      <c r="AK64">
        <v>51.426808999999999</v>
      </c>
      <c r="AL64">
        <v>38.589671000000003</v>
      </c>
      <c r="AM64">
        <v>15.212977</v>
      </c>
      <c r="AN64">
        <v>0.644509</v>
      </c>
      <c r="AO64">
        <v>0</v>
      </c>
      <c r="AP64">
        <v>0</v>
      </c>
      <c r="AQ64">
        <v>24.25752</v>
      </c>
      <c r="AR64">
        <v>32.944021999999997</v>
      </c>
      <c r="AS64">
        <v>30.704419999999999</v>
      </c>
      <c r="AT64">
        <v>14.438986999999999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1960.3154039999997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180.96879999999999</v>
      </c>
      <c r="L65">
        <v>454.53971999999999</v>
      </c>
      <c r="M65">
        <v>88.559200000000004</v>
      </c>
      <c r="N65">
        <v>113.707125</v>
      </c>
      <c r="O65">
        <v>119.040531</v>
      </c>
      <c r="P65">
        <v>134.099806</v>
      </c>
      <c r="Q65">
        <v>7.7462350000000004</v>
      </c>
      <c r="R65">
        <v>36.215899999999998</v>
      </c>
      <c r="S65">
        <v>17.804731</v>
      </c>
      <c r="T65">
        <v>0</v>
      </c>
      <c r="U65">
        <v>371.44327500000003</v>
      </c>
      <c r="V65">
        <v>18.063189000000001</v>
      </c>
      <c r="W65">
        <v>44.663753999999997</v>
      </c>
      <c r="X65">
        <v>141.753342</v>
      </c>
      <c r="Y65">
        <v>0</v>
      </c>
      <c r="Z65">
        <v>6.2769219999999999</v>
      </c>
      <c r="AA65">
        <v>0</v>
      </c>
      <c r="AB65">
        <v>0</v>
      </c>
      <c r="AC65">
        <v>0</v>
      </c>
      <c r="AD65">
        <v>0</v>
      </c>
      <c r="AE65">
        <v>15.862543000000001</v>
      </c>
      <c r="AF65">
        <v>8.0675509999999999</v>
      </c>
      <c r="AG65">
        <v>41.430689000000001</v>
      </c>
      <c r="AH65">
        <v>0</v>
      </c>
      <c r="AI65">
        <v>0</v>
      </c>
      <c r="AJ65">
        <v>0</v>
      </c>
      <c r="AK65">
        <v>51.426808999999999</v>
      </c>
      <c r="AL65">
        <v>38.589671000000003</v>
      </c>
      <c r="AM65">
        <v>15.212977</v>
      </c>
      <c r="AN65">
        <v>0.644509</v>
      </c>
      <c r="AO65">
        <v>0</v>
      </c>
      <c r="AP65">
        <v>0</v>
      </c>
      <c r="AQ65">
        <v>24.25752</v>
      </c>
      <c r="AR65">
        <v>32.944021999999997</v>
      </c>
      <c r="AS65">
        <v>31.336326</v>
      </c>
      <c r="AT65">
        <v>14.438986999999999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2009.0941339999997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190.59479999999999</v>
      </c>
      <c r="L66">
        <v>464.16572000000002</v>
      </c>
      <c r="M66">
        <v>88.559200000000004</v>
      </c>
      <c r="N66">
        <v>113.707125</v>
      </c>
      <c r="O66">
        <v>119.040531</v>
      </c>
      <c r="P66">
        <v>134.099806</v>
      </c>
      <c r="Q66">
        <v>9.6895120000000006</v>
      </c>
      <c r="R66">
        <v>36.215899999999998</v>
      </c>
      <c r="S66">
        <v>22.801106000000001</v>
      </c>
      <c r="T66">
        <v>0</v>
      </c>
      <c r="U66">
        <v>371.44327500000003</v>
      </c>
      <c r="V66">
        <v>18.063189000000001</v>
      </c>
      <c r="W66">
        <v>44.663753999999997</v>
      </c>
      <c r="X66">
        <v>141.753342</v>
      </c>
      <c r="Y66">
        <v>0</v>
      </c>
      <c r="Z66">
        <v>6.2769219999999999</v>
      </c>
      <c r="AA66">
        <v>0</v>
      </c>
      <c r="AB66">
        <v>0</v>
      </c>
      <c r="AC66">
        <v>0</v>
      </c>
      <c r="AD66">
        <v>0</v>
      </c>
      <c r="AE66">
        <v>15.862543000000001</v>
      </c>
      <c r="AF66">
        <v>8.0675509999999999</v>
      </c>
      <c r="AG66">
        <v>41.430689000000001</v>
      </c>
      <c r="AH66">
        <v>0</v>
      </c>
      <c r="AI66">
        <v>0</v>
      </c>
      <c r="AJ66">
        <v>0</v>
      </c>
      <c r="AK66">
        <v>51.426808999999999</v>
      </c>
      <c r="AL66">
        <v>38.589671000000003</v>
      </c>
      <c r="AM66">
        <v>15.212977</v>
      </c>
      <c r="AN66">
        <v>0.644509</v>
      </c>
      <c r="AO66">
        <v>0</v>
      </c>
      <c r="AP66">
        <v>0</v>
      </c>
      <c r="AQ66">
        <v>24.25752</v>
      </c>
      <c r="AR66">
        <v>32.944021999999997</v>
      </c>
      <c r="AS66">
        <v>31.336326</v>
      </c>
      <c r="AT66">
        <v>14.438986999999999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2035.2857859999997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207.75989000000001</v>
      </c>
      <c r="L67">
        <v>468.23270500000001</v>
      </c>
      <c r="M67">
        <v>88.559200000000004</v>
      </c>
      <c r="N67">
        <v>113.707125</v>
      </c>
      <c r="O67">
        <v>119.040531</v>
      </c>
      <c r="P67">
        <v>134.099806</v>
      </c>
      <c r="Q67">
        <v>9.7597050000000003</v>
      </c>
      <c r="R67">
        <v>40.80471</v>
      </c>
      <c r="S67">
        <v>22.801106000000001</v>
      </c>
      <c r="T67">
        <v>0</v>
      </c>
      <c r="U67">
        <v>371.44327500000003</v>
      </c>
      <c r="V67">
        <v>18.063189000000001</v>
      </c>
      <c r="W67">
        <v>44.663753999999997</v>
      </c>
      <c r="X67">
        <v>141.753342</v>
      </c>
      <c r="Y67">
        <v>0</v>
      </c>
      <c r="Z67">
        <v>6.2769219999999999</v>
      </c>
      <c r="AA67">
        <v>0</v>
      </c>
      <c r="AB67">
        <v>0</v>
      </c>
      <c r="AC67">
        <v>0</v>
      </c>
      <c r="AD67">
        <v>0</v>
      </c>
      <c r="AE67">
        <v>15.862543000000001</v>
      </c>
      <c r="AF67">
        <v>8.0675509999999999</v>
      </c>
      <c r="AG67">
        <v>41.430689000000001</v>
      </c>
      <c r="AH67">
        <v>18.231643999999999</v>
      </c>
      <c r="AI67">
        <v>0</v>
      </c>
      <c r="AJ67">
        <v>0</v>
      </c>
      <c r="AK67">
        <v>51.426808999999999</v>
      </c>
      <c r="AL67">
        <v>38.589671000000003</v>
      </c>
      <c r="AM67">
        <v>15.212977</v>
      </c>
      <c r="AN67">
        <v>0.644509</v>
      </c>
      <c r="AO67">
        <v>0</v>
      </c>
      <c r="AP67">
        <v>0</v>
      </c>
      <c r="AQ67">
        <v>24.25752</v>
      </c>
      <c r="AR67">
        <v>34.006732999999997</v>
      </c>
      <c r="AS67">
        <v>31.336326</v>
      </c>
      <c r="AT67">
        <v>14.438986999999999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2080.4712189999996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224.89363700000001</v>
      </c>
      <c r="L68">
        <v>496.14810499999999</v>
      </c>
      <c r="M68">
        <v>88.559200000000004</v>
      </c>
      <c r="N68">
        <v>113.707125</v>
      </c>
      <c r="O68">
        <v>119.040531</v>
      </c>
      <c r="P68">
        <v>134.099806</v>
      </c>
      <c r="Q68">
        <v>9.7597050000000003</v>
      </c>
      <c r="R68">
        <v>40.80471</v>
      </c>
      <c r="S68">
        <v>21.941119</v>
      </c>
      <c r="T68">
        <v>0</v>
      </c>
      <c r="U68">
        <v>371.44327500000003</v>
      </c>
      <c r="V68">
        <v>18.063189000000001</v>
      </c>
      <c r="W68">
        <v>44.663753999999997</v>
      </c>
      <c r="X68">
        <v>141.753342</v>
      </c>
      <c r="Y68">
        <v>0</v>
      </c>
      <c r="Z68">
        <v>6.2769219999999999</v>
      </c>
      <c r="AA68">
        <v>13.523914</v>
      </c>
      <c r="AB68">
        <v>0</v>
      </c>
      <c r="AC68">
        <v>0</v>
      </c>
      <c r="AD68">
        <v>0</v>
      </c>
      <c r="AE68">
        <v>15.862543000000001</v>
      </c>
      <c r="AF68">
        <v>8.0675509999999999</v>
      </c>
      <c r="AG68">
        <v>41.430689000000001</v>
      </c>
      <c r="AH68">
        <v>18.231643999999999</v>
      </c>
      <c r="AI68">
        <v>0</v>
      </c>
      <c r="AJ68">
        <v>0</v>
      </c>
      <c r="AK68">
        <v>51.426808999999999</v>
      </c>
      <c r="AL68">
        <v>38.589671000000003</v>
      </c>
      <c r="AM68">
        <v>15.212977</v>
      </c>
      <c r="AN68">
        <v>0.644509</v>
      </c>
      <c r="AO68">
        <v>0</v>
      </c>
      <c r="AP68">
        <v>0</v>
      </c>
      <c r="AQ68">
        <v>24.25752</v>
      </c>
      <c r="AR68">
        <v>34.006732999999997</v>
      </c>
      <c r="AS68">
        <v>31.336326</v>
      </c>
      <c r="AT68">
        <v>14.438986999999999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2138.1842930000003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240.295785</v>
      </c>
      <c r="L69">
        <v>604.29030299999999</v>
      </c>
      <c r="M69">
        <v>88.559200000000004</v>
      </c>
      <c r="N69">
        <v>113.707125</v>
      </c>
      <c r="O69">
        <v>119.040531</v>
      </c>
      <c r="P69">
        <v>134.099806</v>
      </c>
      <c r="Q69">
        <v>10.499325000000001</v>
      </c>
      <c r="R69">
        <v>40.80471</v>
      </c>
      <c r="S69">
        <v>25.360455999999999</v>
      </c>
      <c r="T69">
        <v>0</v>
      </c>
      <c r="U69">
        <v>372.99997999999999</v>
      </c>
      <c r="V69">
        <v>18.063189000000001</v>
      </c>
      <c r="W69">
        <v>44.663753999999997</v>
      </c>
      <c r="X69">
        <v>141.753342</v>
      </c>
      <c r="Y69">
        <v>0</v>
      </c>
      <c r="Z69">
        <v>1.0588599999999999</v>
      </c>
      <c r="AA69">
        <v>13.523914</v>
      </c>
      <c r="AB69">
        <v>0</v>
      </c>
      <c r="AC69">
        <v>0</v>
      </c>
      <c r="AD69">
        <v>0</v>
      </c>
      <c r="AE69">
        <v>15.862543000000001</v>
      </c>
      <c r="AF69">
        <v>8.0675509999999999</v>
      </c>
      <c r="AG69">
        <v>41.430689000000001</v>
      </c>
      <c r="AH69">
        <v>41.932780999999999</v>
      </c>
      <c r="AI69">
        <v>0</v>
      </c>
      <c r="AJ69">
        <v>0</v>
      </c>
      <c r="AK69">
        <v>51.426808999999999</v>
      </c>
      <c r="AL69">
        <v>38.589671000000003</v>
      </c>
      <c r="AM69">
        <v>15.212977</v>
      </c>
      <c r="AN69">
        <v>0.644509</v>
      </c>
      <c r="AO69">
        <v>0</v>
      </c>
      <c r="AP69">
        <v>0</v>
      </c>
      <c r="AQ69">
        <v>24.25752</v>
      </c>
      <c r="AR69">
        <v>34.006732999999997</v>
      </c>
      <c r="AS69">
        <v>31.336326</v>
      </c>
      <c r="AT69">
        <v>14.438986999999999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2285.927376000001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255.47855300000001</v>
      </c>
      <c r="L70">
        <v>628.72228600000005</v>
      </c>
      <c r="M70">
        <v>88.559200000000004</v>
      </c>
      <c r="N70">
        <v>113.707125</v>
      </c>
      <c r="O70">
        <v>119.040531</v>
      </c>
      <c r="P70">
        <v>134.099806</v>
      </c>
      <c r="Q70">
        <v>10.501965999999999</v>
      </c>
      <c r="R70">
        <v>40.80471</v>
      </c>
      <c r="S70">
        <v>25.403110000000002</v>
      </c>
      <c r="T70">
        <v>0</v>
      </c>
      <c r="U70">
        <v>373.06766199999998</v>
      </c>
      <c r="V70">
        <v>18.063189000000001</v>
      </c>
      <c r="W70">
        <v>44.663753999999997</v>
      </c>
      <c r="X70">
        <v>141.753342</v>
      </c>
      <c r="Y70">
        <v>0</v>
      </c>
      <c r="Z70">
        <v>1.0588599999999999</v>
      </c>
      <c r="AA70">
        <v>19.881309000000002</v>
      </c>
      <c r="AB70">
        <v>0</v>
      </c>
      <c r="AC70">
        <v>0</v>
      </c>
      <c r="AD70">
        <v>0</v>
      </c>
      <c r="AE70">
        <v>15.862543000000001</v>
      </c>
      <c r="AF70">
        <v>8.0675509999999999</v>
      </c>
      <c r="AG70">
        <v>41.430689000000001</v>
      </c>
      <c r="AH70">
        <v>42.023938999999999</v>
      </c>
      <c r="AI70">
        <v>0</v>
      </c>
      <c r="AJ70">
        <v>0</v>
      </c>
      <c r="AK70">
        <v>51.426808999999999</v>
      </c>
      <c r="AL70">
        <v>38.589671000000003</v>
      </c>
      <c r="AM70">
        <v>15.212977</v>
      </c>
      <c r="AN70">
        <v>0.644509</v>
      </c>
      <c r="AO70">
        <v>0</v>
      </c>
      <c r="AP70">
        <v>0</v>
      </c>
      <c r="AQ70">
        <v>36.386279999999999</v>
      </c>
      <c r="AR70">
        <v>34.006732999999997</v>
      </c>
      <c r="AS70">
        <v>31.336326</v>
      </c>
      <c r="AT70">
        <v>14.438986999999999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2344.2324170000011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271.42520500000001</v>
      </c>
      <c r="L71">
        <v>628.72228600000005</v>
      </c>
      <c r="M71">
        <v>88.559200000000004</v>
      </c>
      <c r="N71">
        <v>113.707125</v>
      </c>
      <c r="O71">
        <v>119.040531</v>
      </c>
      <c r="P71">
        <v>134.099806</v>
      </c>
      <c r="Q71">
        <v>10.501965999999999</v>
      </c>
      <c r="R71">
        <v>40.80471</v>
      </c>
      <c r="S71">
        <v>25.403110000000002</v>
      </c>
      <c r="T71">
        <v>0</v>
      </c>
      <c r="U71">
        <v>373.06766199999998</v>
      </c>
      <c r="V71">
        <v>18.063189000000001</v>
      </c>
      <c r="W71">
        <v>44.663753999999997</v>
      </c>
      <c r="X71">
        <v>141.753342</v>
      </c>
      <c r="Y71">
        <v>0</v>
      </c>
      <c r="Z71">
        <v>1.0588599999999999</v>
      </c>
      <c r="AA71">
        <v>27.047827999999999</v>
      </c>
      <c r="AB71">
        <v>3.2078639999999998</v>
      </c>
      <c r="AC71">
        <v>0</v>
      </c>
      <c r="AD71">
        <v>0</v>
      </c>
      <c r="AE71">
        <v>15.862543000000001</v>
      </c>
      <c r="AF71">
        <v>8.0675509999999999</v>
      </c>
      <c r="AG71">
        <v>41.430689000000001</v>
      </c>
      <c r="AH71">
        <v>67.548241000000004</v>
      </c>
      <c r="AI71">
        <v>0</v>
      </c>
      <c r="AJ71">
        <v>0</v>
      </c>
      <c r="AK71">
        <v>51.426808999999999</v>
      </c>
      <c r="AL71">
        <v>38.589671000000003</v>
      </c>
      <c r="AM71">
        <v>15.212977</v>
      </c>
      <c r="AN71">
        <v>0.644509</v>
      </c>
      <c r="AO71">
        <v>0</v>
      </c>
      <c r="AP71">
        <v>0</v>
      </c>
      <c r="AQ71">
        <v>36.386279999999999</v>
      </c>
      <c r="AR71">
        <v>34.006732999999997</v>
      </c>
      <c r="AS71">
        <v>31.336326</v>
      </c>
      <c r="AT71">
        <v>14.438986999999999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2396.0777540000008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287.15518400000002</v>
      </c>
      <c r="L72">
        <v>628.72228600000005</v>
      </c>
      <c r="M72">
        <v>88.559200000000004</v>
      </c>
      <c r="N72">
        <v>113.707125</v>
      </c>
      <c r="O72">
        <v>119.040531</v>
      </c>
      <c r="P72">
        <v>134.099806</v>
      </c>
      <c r="Q72">
        <v>10.501965999999999</v>
      </c>
      <c r="R72">
        <v>40.80471</v>
      </c>
      <c r="S72">
        <v>25.403110000000002</v>
      </c>
      <c r="T72">
        <v>0</v>
      </c>
      <c r="U72">
        <v>373.06766199999998</v>
      </c>
      <c r="V72">
        <v>18.063189000000001</v>
      </c>
      <c r="W72">
        <v>44.663753999999997</v>
      </c>
      <c r="X72">
        <v>141.753342</v>
      </c>
      <c r="Y72">
        <v>0</v>
      </c>
      <c r="Z72">
        <v>1.0588599999999999</v>
      </c>
      <c r="AA72">
        <v>27.047827999999999</v>
      </c>
      <c r="AB72">
        <v>12.677481</v>
      </c>
      <c r="AC72">
        <v>9.3158890000000003</v>
      </c>
      <c r="AD72">
        <v>0</v>
      </c>
      <c r="AE72">
        <v>15.862543000000001</v>
      </c>
      <c r="AF72">
        <v>8.0675509999999999</v>
      </c>
      <c r="AG72">
        <v>41.430689000000001</v>
      </c>
      <c r="AH72">
        <v>67.548241000000004</v>
      </c>
      <c r="AI72">
        <v>0</v>
      </c>
      <c r="AJ72">
        <v>0</v>
      </c>
      <c r="AK72">
        <v>51.426808999999999</v>
      </c>
      <c r="AL72">
        <v>38.589671000000003</v>
      </c>
      <c r="AM72">
        <v>15.212977</v>
      </c>
      <c r="AN72">
        <v>0.644509</v>
      </c>
      <c r="AO72">
        <v>0</v>
      </c>
      <c r="AP72">
        <v>0</v>
      </c>
      <c r="AQ72">
        <v>36.386279999999999</v>
      </c>
      <c r="AR72">
        <v>34.006732999999997</v>
      </c>
      <c r="AS72">
        <v>31.336326</v>
      </c>
      <c r="AT72">
        <v>14.438986999999999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2430.5932390000016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302.56807099999997</v>
      </c>
      <c r="L73">
        <v>628.72228600000005</v>
      </c>
      <c r="M73">
        <v>88.559200000000004</v>
      </c>
      <c r="N73">
        <v>113.707125</v>
      </c>
      <c r="O73">
        <v>119.040531</v>
      </c>
      <c r="P73">
        <v>134.099806</v>
      </c>
      <c r="Q73">
        <v>10.501965999999999</v>
      </c>
      <c r="R73">
        <v>40.80471</v>
      </c>
      <c r="S73">
        <v>25.403110000000002</v>
      </c>
      <c r="T73">
        <v>0</v>
      </c>
      <c r="U73">
        <v>373.06766199999998</v>
      </c>
      <c r="V73">
        <v>18.063189000000001</v>
      </c>
      <c r="W73">
        <v>44.663753999999997</v>
      </c>
      <c r="X73">
        <v>141.753342</v>
      </c>
      <c r="Y73">
        <v>0</v>
      </c>
      <c r="Z73">
        <v>6.2769219999999999</v>
      </c>
      <c r="AA73">
        <v>40.571742</v>
      </c>
      <c r="AB73">
        <v>15.39775</v>
      </c>
      <c r="AC73">
        <v>9.3158890000000003</v>
      </c>
      <c r="AD73">
        <v>7.6295679999999999</v>
      </c>
      <c r="AE73">
        <v>15.862543000000001</v>
      </c>
      <c r="AF73">
        <v>16.135100999999999</v>
      </c>
      <c r="AG73">
        <v>41.430689000000001</v>
      </c>
      <c r="AH73">
        <v>67.548241000000004</v>
      </c>
      <c r="AI73">
        <v>0</v>
      </c>
      <c r="AJ73">
        <v>0</v>
      </c>
      <c r="AK73">
        <v>51.426808999999999</v>
      </c>
      <c r="AL73">
        <v>24.607906</v>
      </c>
      <c r="AM73">
        <v>15.212977</v>
      </c>
      <c r="AN73">
        <v>0.644509</v>
      </c>
      <c r="AO73">
        <v>0</v>
      </c>
      <c r="AP73">
        <v>0</v>
      </c>
      <c r="AQ73">
        <v>36.386279999999999</v>
      </c>
      <c r="AR73">
        <v>34.006732999999997</v>
      </c>
      <c r="AS73">
        <v>31.336326</v>
      </c>
      <c r="AT73">
        <v>14.438986999999999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2469.1837240000009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327.04334999999998</v>
      </c>
      <c r="L74">
        <v>628.72228600000005</v>
      </c>
      <c r="M74">
        <v>88.559200000000004</v>
      </c>
      <c r="N74">
        <v>113.707125</v>
      </c>
      <c r="O74">
        <v>119.040531</v>
      </c>
      <c r="P74">
        <v>134.099806</v>
      </c>
      <c r="Q74">
        <v>10.501965999999999</v>
      </c>
      <c r="R74">
        <v>40.80471</v>
      </c>
      <c r="S74">
        <v>25.403110000000002</v>
      </c>
      <c r="T74">
        <v>0</v>
      </c>
      <c r="U74">
        <v>373.06766199999998</v>
      </c>
      <c r="V74">
        <v>18.063189000000001</v>
      </c>
      <c r="W74">
        <v>44.663753999999997</v>
      </c>
      <c r="X74">
        <v>141.753342</v>
      </c>
      <c r="Y74">
        <v>0</v>
      </c>
      <c r="Z74">
        <v>18.830766000000001</v>
      </c>
      <c r="AA74">
        <v>40.571742</v>
      </c>
      <c r="AB74">
        <v>38.032442000000003</v>
      </c>
      <c r="AC74">
        <v>27.975859</v>
      </c>
      <c r="AD74">
        <v>17.548005</v>
      </c>
      <c r="AE74">
        <v>31.725086000000001</v>
      </c>
      <c r="AF74">
        <v>24.202652</v>
      </c>
      <c r="AG74">
        <v>41.430689000000001</v>
      </c>
      <c r="AH74">
        <v>90.064321000000007</v>
      </c>
      <c r="AI74">
        <v>0</v>
      </c>
      <c r="AJ74">
        <v>0</v>
      </c>
      <c r="AK74">
        <v>51.426808999999999</v>
      </c>
      <c r="AL74">
        <v>24.607906</v>
      </c>
      <c r="AM74">
        <v>15.212977</v>
      </c>
      <c r="AN74">
        <v>0.644509</v>
      </c>
      <c r="AO74">
        <v>0</v>
      </c>
      <c r="AP74">
        <v>0</v>
      </c>
      <c r="AQ74">
        <v>49.121478000000003</v>
      </c>
      <c r="AR74">
        <v>34.006732999999997</v>
      </c>
      <c r="AS74">
        <v>31.336326</v>
      </c>
      <c r="AT74">
        <v>14.438986999999999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2616.6073180000008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327.04334999999998</v>
      </c>
      <c r="L75">
        <v>628.24089000000004</v>
      </c>
      <c r="M75">
        <v>88.559200000000004</v>
      </c>
      <c r="N75">
        <v>113.707125</v>
      </c>
      <c r="O75">
        <v>119.040531</v>
      </c>
      <c r="P75">
        <v>134.099806</v>
      </c>
      <c r="Q75">
        <v>10.501965999999999</v>
      </c>
      <c r="R75">
        <v>40.80471</v>
      </c>
      <c r="S75">
        <v>25.403110000000002</v>
      </c>
      <c r="T75">
        <v>0</v>
      </c>
      <c r="U75">
        <v>373.06766199999998</v>
      </c>
      <c r="V75">
        <v>16.056168</v>
      </c>
      <c r="W75">
        <v>44.663753999999997</v>
      </c>
      <c r="X75">
        <v>141.753342</v>
      </c>
      <c r="Y75">
        <v>0</v>
      </c>
      <c r="Z75">
        <v>18.830766000000001</v>
      </c>
      <c r="AA75">
        <v>40.571742</v>
      </c>
      <c r="AB75">
        <v>38.032442000000003</v>
      </c>
      <c r="AC75">
        <v>27.975859</v>
      </c>
      <c r="AD75">
        <v>26.383044999999999</v>
      </c>
      <c r="AE75">
        <v>31.725086000000001</v>
      </c>
      <c r="AF75">
        <v>24.202652</v>
      </c>
      <c r="AG75">
        <v>41.430689000000001</v>
      </c>
      <c r="AH75">
        <v>90.064321000000007</v>
      </c>
      <c r="AI75">
        <v>0</v>
      </c>
      <c r="AJ75">
        <v>0</v>
      </c>
      <c r="AK75">
        <v>51.426808999999999</v>
      </c>
      <c r="AL75">
        <v>24.607906</v>
      </c>
      <c r="AM75">
        <v>15.212977</v>
      </c>
      <c r="AN75">
        <v>0.644509</v>
      </c>
      <c r="AO75">
        <v>0</v>
      </c>
      <c r="AP75">
        <v>0</v>
      </c>
      <c r="AQ75">
        <v>49.121478000000003</v>
      </c>
      <c r="AR75">
        <v>34.006732999999997</v>
      </c>
      <c r="AS75">
        <v>31.336326</v>
      </c>
      <c r="AT75">
        <v>14.438986999999999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2622.9539410000007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327.04334999999998</v>
      </c>
      <c r="L76">
        <v>628.24089000000004</v>
      </c>
      <c r="M76">
        <v>88.559200000000004</v>
      </c>
      <c r="N76">
        <v>113.707125</v>
      </c>
      <c r="O76">
        <v>119.040531</v>
      </c>
      <c r="P76">
        <v>134.099806</v>
      </c>
      <c r="Q76">
        <v>10.501965999999999</v>
      </c>
      <c r="R76">
        <v>40.80471</v>
      </c>
      <c r="S76">
        <v>25.403110000000002</v>
      </c>
      <c r="T76">
        <v>0</v>
      </c>
      <c r="U76">
        <v>373.06766199999998</v>
      </c>
      <c r="V76">
        <v>16.056168</v>
      </c>
      <c r="W76">
        <v>44.663753999999997</v>
      </c>
      <c r="X76">
        <v>141.753342</v>
      </c>
      <c r="Y76">
        <v>0</v>
      </c>
      <c r="Z76">
        <v>18.830766000000001</v>
      </c>
      <c r="AA76">
        <v>40.571742</v>
      </c>
      <c r="AB76">
        <v>38.032442000000003</v>
      </c>
      <c r="AC76">
        <v>27.975859</v>
      </c>
      <c r="AD76">
        <v>26.383044999999999</v>
      </c>
      <c r="AE76">
        <v>31.725086000000001</v>
      </c>
      <c r="AF76">
        <v>24.202652</v>
      </c>
      <c r="AG76">
        <v>41.430689000000001</v>
      </c>
      <c r="AH76">
        <v>90.064321000000007</v>
      </c>
      <c r="AI76">
        <v>0</v>
      </c>
      <c r="AJ76">
        <v>0</v>
      </c>
      <c r="AK76">
        <v>51.426808999999999</v>
      </c>
      <c r="AL76">
        <v>24.607906</v>
      </c>
      <c r="AM76">
        <v>15.212977</v>
      </c>
      <c r="AN76">
        <v>0.644509</v>
      </c>
      <c r="AO76">
        <v>0</v>
      </c>
      <c r="AP76">
        <v>0</v>
      </c>
      <c r="AQ76">
        <v>49.121478000000003</v>
      </c>
      <c r="AR76">
        <v>34.006732999999997</v>
      </c>
      <c r="AS76">
        <v>31.336326</v>
      </c>
      <c r="AT76">
        <v>14.438986999999999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2622.9539410000007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327.04334999999998</v>
      </c>
      <c r="L77">
        <v>628.24089000000004</v>
      </c>
      <c r="M77">
        <v>88.559200000000004</v>
      </c>
      <c r="N77">
        <v>113.707125</v>
      </c>
      <c r="O77">
        <v>119.040531</v>
      </c>
      <c r="P77">
        <v>134.099806</v>
      </c>
      <c r="Q77">
        <v>10.501965999999999</v>
      </c>
      <c r="R77">
        <v>40.80471</v>
      </c>
      <c r="S77">
        <v>25.403110000000002</v>
      </c>
      <c r="T77">
        <v>0</v>
      </c>
      <c r="U77">
        <v>373.06766199999998</v>
      </c>
      <c r="V77">
        <v>16.056168</v>
      </c>
      <c r="W77">
        <v>44.663753999999997</v>
      </c>
      <c r="X77">
        <v>141.753342</v>
      </c>
      <c r="Y77">
        <v>0</v>
      </c>
      <c r="Z77">
        <v>18.830766000000001</v>
      </c>
      <c r="AA77">
        <v>40.571742</v>
      </c>
      <c r="AB77">
        <v>38.032442000000003</v>
      </c>
      <c r="AC77">
        <v>27.975859</v>
      </c>
      <c r="AD77">
        <v>26.383044999999999</v>
      </c>
      <c r="AE77">
        <v>31.725086000000001</v>
      </c>
      <c r="AF77">
        <v>24.202652</v>
      </c>
      <c r="AG77">
        <v>41.430689000000001</v>
      </c>
      <c r="AH77">
        <v>90.064321000000007</v>
      </c>
      <c r="AI77">
        <v>0</v>
      </c>
      <c r="AJ77">
        <v>0</v>
      </c>
      <c r="AK77">
        <v>51.426808999999999</v>
      </c>
      <c r="AL77">
        <v>24.607906</v>
      </c>
      <c r="AM77">
        <v>15.212977</v>
      </c>
      <c r="AN77">
        <v>0.644509</v>
      </c>
      <c r="AO77">
        <v>0</v>
      </c>
      <c r="AP77">
        <v>0</v>
      </c>
      <c r="AQ77">
        <v>49.121478000000003</v>
      </c>
      <c r="AR77">
        <v>34.006732999999997</v>
      </c>
      <c r="AS77">
        <v>30.704419999999999</v>
      </c>
      <c r="AT77">
        <v>14.438986999999999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2622.3220350000006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327.04334999999998</v>
      </c>
      <c r="L78">
        <v>628.24089000000004</v>
      </c>
      <c r="M78">
        <v>88.559200000000004</v>
      </c>
      <c r="N78">
        <v>113.707125</v>
      </c>
      <c r="O78">
        <v>119.040531</v>
      </c>
      <c r="P78">
        <v>134.099806</v>
      </c>
      <c r="Q78">
        <v>10.501965999999999</v>
      </c>
      <c r="R78">
        <v>40.80471</v>
      </c>
      <c r="S78">
        <v>25.403110000000002</v>
      </c>
      <c r="T78">
        <v>0</v>
      </c>
      <c r="U78">
        <v>373.06766199999998</v>
      </c>
      <c r="V78">
        <v>16.056168</v>
      </c>
      <c r="W78">
        <v>44.663753999999997</v>
      </c>
      <c r="X78">
        <v>141.753342</v>
      </c>
      <c r="Y78">
        <v>0</v>
      </c>
      <c r="Z78">
        <v>18.830766000000001</v>
      </c>
      <c r="AA78">
        <v>40.571742</v>
      </c>
      <c r="AB78">
        <v>38.032442000000003</v>
      </c>
      <c r="AC78">
        <v>27.975859</v>
      </c>
      <c r="AD78">
        <v>26.383044999999999</v>
      </c>
      <c r="AE78">
        <v>31.725086000000001</v>
      </c>
      <c r="AF78">
        <v>24.202652</v>
      </c>
      <c r="AG78">
        <v>41.430689000000001</v>
      </c>
      <c r="AH78">
        <v>90.064321000000007</v>
      </c>
      <c r="AI78">
        <v>0</v>
      </c>
      <c r="AJ78">
        <v>0</v>
      </c>
      <c r="AK78">
        <v>51.426808999999999</v>
      </c>
      <c r="AL78">
        <v>24.607906</v>
      </c>
      <c r="AM78">
        <v>15.212977</v>
      </c>
      <c r="AN78">
        <v>0.644509</v>
      </c>
      <c r="AO78">
        <v>0</v>
      </c>
      <c r="AP78">
        <v>0</v>
      </c>
      <c r="AQ78">
        <v>49.121478000000003</v>
      </c>
      <c r="AR78">
        <v>34.006732999999997</v>
      </c>
      <c r="AS78">
        <v>30.704419999999999</v>
      </c>
      <c r="AT78">
        <v>14.438986999999999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2622.3220350000006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327.04334999999998</v>
      </c>
      <c r="L79">
        <v>628.24089000000004</v>
      </c>
      <c r="M79">
        <v>88.559200000000004</v>
      </c>
      <c r="N79">
        <v>113.707125</v>
      </c>
      <c r="O79">
        <v>119.040531</v>
      </c>
      <c r="P79">
        <v>120.20467499999999</v>
      </c>
      <c r="Q79">
        <v>10.501965999999999</v>
      </c>
      <c r="R79">
        <v>40.80471</v>
      </c>
      <c r="S79">
        <v>25.403110000000002</v>
      </c>
      <c r="T79">
        <v>0</v>
      </c>
      <c r="U79">
        <v>373.06766199999998</v>
      </c>
      <c r="V79">
        <v>16.056168</v>
      </c>
      <c r="W79">
        <v>44.663753999999997</v>
      </c>
      <c r="X79">
        <v>141.753342</v>
      </c>
      <c r="Y79">
        <v>0</v>
      </c>
      <c r="Z79">
        <v>18.830766000000001</v>
      </c>
      <c r="AA79">
        <v>40.571742</v>
      </c>
      <c r="AB79">
        <v>38.032442000000003</v>
      </c>
      <c r="AC79">
        <v>27.975859</v>
      </c>
      <c r="AD79">
        <v>17.548005</v>
      </c>
      <c r="AE79">
        <v>31.725086000000001</v>
      </c>
      <c r="AF79">
        <v>24.202652</v>
      </c>
      <c r="AG79">
        <v>41.430689000000001</v>
      </c>
      <c r="AH79">
        <v>90.064321000000007</v>
      </c>
      <c r="AI79">
        <v>0</v>
      </c>
      <c r="AJ79">
        <v>0</v>
      </c>
      <c r="AK79">
        <v>51.426808999999999</v>
      </c>
      <c r="AL79">
        <v>24.607906</v>
      </c>
      <c r="AM79">
        <v>15.212977</v>
      </c>
      <c r="AN79">
        <v>0.644509</v>
      </c>
      <c r="AO79">
        <v>0</v>
      </c>
      <c r="AP79">
        <v>0</v>
      </c>
      <c r="AQ79">
        <v>49.121478000000003</v>
      </c>
      <c r="AR79">
        <v>34.006732999999997</v>
      </c>
      <c r="AS79">
        <v>30.704419999999999</v>
      </c>
      <c r="AT79">
        <v>14.438986999999999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2599.5918640000004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327.04334999999998</v>
      </c>
      <c r="L80">
        <v>628.24089000000004</v>
      </c>
      <c r="M80">
        <v>88.559200000000004</v>
      </c>
      <c r="N80">
        <v>113.707125</v>
      </c>
      <c r="O80">
        <v>119.040531</v>
      </c>
      <c r="P80">
        <v>120.20467499999999</v>
      </c>
      <c r="Q80">
        <v>10.501965999999999</v>
      </c>
      <c r="R80">
        <v>40.80471</v>
      </c>
      <c r="S80">
        <v>25.403110000000002</v>
      </c>
      <c r="T80">
        <v>0</v>
      </c>
      <c r="U80">
        <v>373.06766199999998</v>
      </c>
      <c r="V80">
        <v>16.056168</v>
      </c>
      <c r="W80">
        <v>44.663753999999997</v>
      </c>
      <c r="X80">
        <v>141.753342</v>
      </c>
      <c r="Y80">
        <v>0</v>
      </c>
      <c r="Z80">
        <v>6.2769219999999999</v>
      </c>
      <c r="AA80">
        <v>40.571742</v>
      </c>
      <c r="AB80">
        <v>38.032442000000003</v>
      </c>
      <c r="AC80">
        <v>1.2257750000000001</v>
      </c>
      <c r="AD80">
        <v>7.6295679999999999</v>
      </c>
      <c r="AE80">
        <v>15.862543000000001</v>
      </c>
      <c r="AF80">
        <v>16.230014000000001</v>
      </c>
      <c r="AG80">
        <v>41.430689000000001</v>
      </c>
      <c r="AH80">
        <v>72.926575999999997</v>
      </c>
      <c r="AI80">
        <v>0</v>
      </c>
      <c r="AJ80">
        <v>0</v>
      </c>
      <c r="AK80">
        <v>51.426808999999999</v>
      </c>
      <c r="AL80">
        <v>24.607906</v>
      </c>
      <c r="AM80">
        <v>15.212977</v>
      </c>
      <c r="AN80">
        <v>0.644509</v>
      </c>
      <c r="AO80">
        <v>0</v>
      </c>
      <c r="AP80">
        <v>0</v>
      </c>
      <c r="AQ80">
        <v>49.121478000000003</v>
      </c>
      <c r="AR80">
        <v>34.006732999999997</v>
      </c>
      <c r="AS80">
        <v>30.704419999999999</v>
      </c>
      <c r="AT80">
        <v>14.438986999999999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2509.3965730000004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327.04334999999998</v>
      </c>
      <c r="L81">
        <v>628.24089000000004</v>
      </c>
      <c r="M81">
        <v>88.559200000000004</v>
      </c>
      <c r="N81">
        <v>113.707125</v>
      </c>
      <c r="O81">
        <v>119.040531</v>
      </c>
      <c r="P81">
        <v>120.20467499999999</v>
      </c>
      <c r="Q81">
        <v>10.501965999999999</v>
      </c>
      <c r="R81">
        <v>40.80471</v>
      </c>
      <c r="S81">
        <v>25.403110000000002</v>
      </c>
      <c r="T81">
        <v>0</v>
      </c>
      <c r="U81">
        <v>373.06766199999998</v>
      </c>
      <c r="V81">
        <v>13.915346</v>
      </c>
      <c r="W81">
        <v>44.663753999999997</v>
      </c>
      <c r="X81">
        <v>141.753342</v>
      </c>
      <c r="Y81">
        <v>0</v>
      </c>
      <c r="Z81">
        <v>6.2769219999999999</v>
      </c>
      <c r="AA81">
        <v>40.571742</v>
      </c>
      <c r="AB81">
        <v>12.677481</v>
      </c>
      <c r="AC81">
        <v>0</v>
      </c>
      <c r="AD81">
        <v>0</v>
      </c>
      <c r="AE81">
        <v>15.862543000000001</v>
      </c>
      <c r="AF81">
        <v>8.0675509999999999</v>
      </c>
      <c r="AG81">
        <v>41.430689000000001</v>
      </c>
      <c r="AH81">
        <v>54.694932000000001</v>
      </c>
      <c r="AI81">
        <v>0</v>
      </c>
      <c r="AJ81">
        <v>0</v>
      </c>
      <c r="AK81">
        <v>51.426808999999999</v>
      </c>
      <c r="AL81">
        <v>12.303953</v>
      </c>
      <c r="AM81">
        <v>15.212977</v>
      </c>
      <c r="AN81">
        <v>0.644509</v>
      </c>
      <c r="AO81">
        <v>0</v>
      </c>
      <c r="AP81">
        <v>0</v>
      </c>
      <c r="AQ81">
        <v>36.386279999999999</v>
      </c>
      <c r="AR81">
        <v>34.006732999999997</v>
      </c>
      <c r="AS81">
        <v>30.704419999999999</v>
      </c>
      <c r="AT81">
        <v>14.438986999999999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2421.6121890000004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327.04334999999998</v>
      </c>
      <c r="L82">
        <v>628.24089000000004</v>
      </c>
      <c r="M82">
        <v>88.559200000000004</v>
      </c>
      <c r="N82">
        <v>113.707125</v>
      </c>
      <c r="O82">
        <v>119.040531</v>
      </c>
      <c r="P82">
        <v>120.20467499999999</v>
      </c>
      <c r="Q82">
        <v>10.501965999999999</v>
      </c>
      <c r="R82">
        <v>40.80471</v>
      </c>
      <c r="S82">
        <v>25.403110000000002</v>
      </c>
      <c r="T82">
        <v>0</v>
      </c>
      <c r="U82">
        <v>373.06766199999998</v>
      </c>
      <c r="V82">
        <v>13.915346</v>
      </c>
      <c r="W82">
        <v>44.663753999999997</v>
      </c>
      <c r="X82">
        <v>141.753342</v>
      </c>
      <c r="Y82">
        <v>0</v>
      </c>
      <c r="Z82">
        <v>6.2769219999999999</v>
      </c>
      <c r="AA82">
        <v>27.047827999999999</v>
      </c>
      <c r="AB82">
        <v>12.677481</v>
      </c>
      <c r="AC82">
        <v>0</v>
      </c>
      <c r="AD82">
        <v>0</v>
      </c>
      <c r="AE82">
        <v>15.862543000000001</v>
      </c>
      <c r="AF82">
        <v>0</v>
      </c>
      <c r="AG82">
        <v>41.430689000000001</v>
      </c>
      <c r="AH82">
        <v>54.694932000000001</v>
      </c>
      <c r="AI82">
        <v>0</v>
      </c>
      <c r="AJ82">
        <v>0</v>
      </c>
      <c r="AK82">
        <v>51.426808999999999</v>
      </c>
      <c r="AL82">
        <v>12.303953</v>
      </c>
      <c r="AM82">
        <v>15.212977</v>
      </c>
      <c r="AN82">
        <v>0.644509</v>
      </c>
      <c r="AO82">
        <v>0</v>
      </c>
      <c r="AP82">
        <v>0</v>
      </c>
      <c r="AQ82">
        <v>36.386279999999999</v>
      </c>
      <c r="AR82">
        <v>34.006732999999997</v>
      </c>
      <c r="AS82">
        <v>30.704419999999999</v>
      </c>
      <c r="AT82">
        <v>14.438986999999999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2400.0207240000004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327.04334999999998</v>
      </c>
      <c r="L83">
        <v>628.24089000000004</v>
      </c>
      <c r="M83">
        <v>88.559200000000004</v>
      </c>
      <c r="N83">
        <v>113.707125</v>
      </c>
      <c r="O83">
        <v>119.040531</v>
      </c>
      <c r="P83">
        <v>120.20467499999999</v>
      </c>
      <c r="Q83">
        <v>10.501965999999999</v>
      </c>
      <c r="R83">
        <v>40.80471</v>
      </c>
      <c r="S83">
        <v>25.403110000000002</v>
      </c>
      <c r="T83">
        <v>0</v>
      </c>
      <c r="U83">
        <v>373.06766199999998</v>
      </c>
      <c r="V83">
        <v>13.915346</v>
      </c>
      <c r="W83">
        <v>44.663753999999997</v>
      </c>
      <c r="X83">
        <v>141.753342</v>
      </c>
      <c r="Y83">
        <v>0</v>
      </c>
      <c r="Z83">
        <v>6.2769219999999999</v>
      </c>
      <c r="AA83">
        <v>27.047827999999999</v>
      </c>
      <c r="AB83">
        <v>0</v>
      </c>
      <c r="AC83">
        <v>0</v>
      </c>
      <c r="AD83">
        <v>0</v>
      </c>
      <c r="AE83">
        <v>15.862543000000001</v>
      </c>
      <c r="AF83">
        <v>0</v>
      </c>
      <c r="AG83">
        <v>41.430689000000001</v>
      </c>
      <c r="AH83">
        <v>36.463287999999999</v>
      </c>
      <c r="AI83">
        <v>0</v>
      </c>
      <c r="AJ83">
        <v>0</v>
      </c>
      <c r="AK83">
        <v>51.426808999999999</v>
      </c>
      <c r="AL83">
        <v>12.303953</v>
      </c>
      <c r="AM83">
        <v>15.212977</v>
      </c>
      <c r="AN83">
        <v>0.644509</v>
      </c>
      <c r="AO83">
        <v>0</v>
      </c>
      <c r="AP83">
        <v>0</v>
      </c>
      <c r="AQ83">
        <v>24.25752</v>
      </c>
      <c r="AR83">
        <v>34.006732999999997</v>
      </c>
      <c r="AS83">
        <v>30.704419999999999</v>
      </c>
      <c r="AT83">
        <v>14.438986999999999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2356.9828390000002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327.04334999999998</v>
      </c>
      <c r="L84">
        <v>628.24089000000004</v>
      </c>
      <c r="M84">
        <v>88.559200000000004</v>
      </c>
      <c r="N84">
        <v>113.707125</v>
      </c>
      <c r="O84">
        <v>119.040531</v>
      </c>
      <c r="P84">
        <v>120.20467499999999</v>
      </c>
      <c r="Q84">
        <v>10.501965999999999</v>
      </c>
      <c r="R84">
        <v>40.80471</v>
      </c>
      <c r="S84">
        <v>25.403110000000002</v>
      </c>
      <c r="T84">
        <v>0</v>
      </c>
      <c r="U84">
        <v>373.06766199999998</v>
      </c>
      <c r="V84">
        <v>13.915346</v>
      </c>
      <c r="W84">
        <v>44.663753999999997</v>
      </c>
      <c r="X84">
        <v>141.753342</v>
      </c>
      <c r="Y84">
        <v>0</v>
      </c>
      <c r="Z84">
        <v>6.2769219999999999</v>
      </c>
      <c r="AA84">
        <v>13.523914</v>
      </c>
      <c r="AB84">
        <v>0</v>
      </c>
      <c r="AC84">
        <v>0</v>
      </c>
      <c r="AD84">
        <v>0</v>
      </c>
      <c r="AE84">
        <v>15.862543000000001</v>
      </c>
      <c r="AF84">
        <v>0</v>
      </c>
      <c r="AG84">
        <v>41.430689000000001</v>
      </c>
      <c r="AH84">
        <v>36.463287999999999</v>
      </c>
      <c r="AI84">
        <v>0</v>
      </c>
      <c r="AJ84">
        <v>0</v>
      </c>
      <c r="AK84">
        <v>51.426808999999999</v>
      </c>
      <c r="AL84">
        <v>12.303953</v>
      </c>
      <c r="AM84">
        <v>15.212977</v>
      </c>
      <c r="AN84">
        <v>0.644509</v>
      </c>
      <c r="AO84">
        <v>0</v>
      </c>
      <c r="AP84">
        <v>0</v>
      </c>
      <c r="AQ84">
        <v>24.25752</v>
      </c>
      <c r="AR84">
        <v>34.006732999999997</v>
      </c>
      <c r="AS84">
        <v>30.704419999999999</v>
      </c>
      <c r="AT84">
        <v>14.438986999999999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2343.4589249999999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327.04334999999998</v>
      </c>
      <c r="L85">
        <v>628.24089000000004</v>
      </c>
      <c r="M85">
        <v>88.559200000000004</v>
      </c>
      <c r="N85">
        <v>113.707125</v>
      </c>
      <c r="O85">
        <v>119.040531</v>
      </c>
      <c r="P85">
        <v>120.20467499999999</v>
      </c>
      <c r="Q85">
        <v>10.501965999999999</v>
      </c>
      <c r="R85">
        <v>40.80471</v>
      </c>
      <c r="S85">
        <v>25.403110000000002</v>
      </c>
      <c r="T85">
        <v>0</v>
      </c>
      <c r="U85">
        <v>373.06766199999998</v>
      </c>
      <c r="V85">
        <v>13.915346</v>
      </c>
      <c r="W85">
        <v>44.663753999999997</v>
      </c>
      <c r="X85">
        <v>141.753342</v>
      </c>
      <c r="Y85">
        <v>0</v>
      </c>
      <c r="Z85">
        <v>6.2769219999999999</v>
      </c>
      <c r="AA85">
        <v>13.523914</v>
      </c>
      <c r="AB85">
        <v>0</v>
      </c>
      <c r="AC85">
        <v>0</v>
      </c>
      <c r="AD85">
        <v>0</v>
      </c>
      <c r="AE85">
        <v>15.862543000000001</v>
      </c>
      <c r="AF85">
        <v>0</v>
      </c>
      <c r="AG85">
        <v>41.430689000000001</v>
      </c>
      <c r="AH85">
        <v>18.231643999999999</v>
      </c>
      <c r="AI85">
        <v>0</v>
      </c>
      <c r="AJ85">
        <v>0</v>
      </c>
      <c r="AK85">
        <v>51.426808999999999</v>
      </c>
      <c r="AL85">
        <v>12.303953</v>
      </c>
      <c r="AM85">
        <v>15.212977</v>
      </c>
      <c r="AN85">
        <v>0.644509</v>
      </c>
      <c r="AO85">
        <v>0</v>
      </c>
      <c r="AP85">
        <v>0</v>
      </c>
      <c r="AQ85">
        <v>24.25752</v>
      </c>
      <c r="AR85">
        <v>34.006732999999997</v>
      </c>
      <c r="AS85">
        <v>30.704419999999999</v>
      </c>
      <c r="AT85">
        <v>17.137937999999998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2327.9262319999998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327.04334999999998</v>
      </c>
      <c r="L86">
        <v>628.24089000000004</v>
      </c>
      <c r="M86">
        <v>88.559200000000004</v>
      </c>
      <c r="N86">
        <v>113.707125</v>
      </c>
      <c r="O86">
        <v>119.040531</v>
      </c>
      <c r="P86">
        <v>120.20467499999999</v>
      </c>
      <c r="Q86">
        <v>10.501965999999999</v>
      </c>
      <c r="R86">
        <v>40.80471</v>
      </c>
      <c r="S86">
        <v>25.403110000000002</v>
      </c>
      <c r="T86">
        <v>0</v>
      </c>
      <c r="U86">
        <v>373.06766199999998</v>
      </c>
      <c r="V86">
        <v>13.915346</v>
      </c>
      <c r="W86">
        <v>44.663753999999997</v>
      </c>
      <c r="X86">
        <v>141.753342</v>
      </c>
      <c r="Y86">
        <v>0</v>
      </c>
      <c r="Z86">
        <v>6.2769219999999999</v>
      </c>
      <c r="AA86">
        <v>13.523914</v>
      </c>
      <c r="AB86">
        <v>0</v>
      </c>
      <c r="AC86">
        <v>0</v>
      </c>
      <c r="AD86">
        <v>0</v>
      </c>
      <c r="AE86">
        <v>15.862543000000001</v>
      </c>
      <c r="AF86">
        <v>0</v>
      </c>
      <c r="AG86">
        <v>41.430689000000001</v>
      </c>
      <c r="AH86">
        <v>0</v>
      </c>
      <c r="AI86">
        <v>0</v>
      </c>
      <c r="AJ86">
        <v>0</v>
      </c>
      <c r="AK86">
        <v>51.426808999999999</v>
      </c>
      <c r="AL86">
        <v>12.303953</v>
      </c>
      <c r="AM86">
        <v>15.212977</v>
      </c>
      <c r="AN86">
        <v>0.644509</v>
      </c>
      <c r="AO86">
        <v>0</v>
      </c>
      <c r="AP86">
        <v>0</v>
      </c>
      <c r="AQ86">
        <v>24.25752</v>
      </c>
      <c r="AR86">
        <v>34.006732999999997</v>
      </c>
      <c r="AS86">
        <v>30.704419999999999</v>
      </c>
      <c r="AT86">
        <v>17.137937999999998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2309.6945879999998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327.04334999999998</v>
      </c>
      <c r="L87">
        <v>628.24089000000004</v>
      </c>
      <c r="M87">
        <v>88.559200000000004</v>
      </c>
      <c r="N87">
        <v>113.707125</v>
      </c>
      <c r="O87">
        <v>119.040531</v>
      </c>
      <c r="P87">
        <v>120.20467499999999</v>
      </c>
      <c r="Q87">
        <v>10.501965999999999</v>
      </c>
      <c r="R87">
        <v>40.80471</v>
      </c>
      <c r="S87">
        <v>25.403110000000002</v>
      </c>
      <c r="T87">
        <v>0</v>
      </c>
      <c r="U87">
        <v>373.06766199999998</v>
      </c>
      <c r="V87">
        <v>13.915346</v>
      </c>
      <c r="W87">
        <v>44.663753999999997</v>
      </c>
      <c r="X87">
        <v>141.753342</v>
      </c>
      <c r="Y87">
        <v>0</v>
      </c>
      <c r="Z87">
        <v>6.2769219999999999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0</v>
      </c>
      <c r="AG87">
        <v>41.430689000000001</v>
      </c>
      <c r="AH87">
        <v>0</v>
      </c>
      <c r="AI87">
        <v>0</v>
      </c>
      <c r="AJ87">
        <v>0</v>
      </c>
      <c r="AK87">
        <v>51.426808999999999</v>
      </c>
      <c r="AL87">
        <v>12.303953</v>
      </c>
      <c r="AM87">
        <v>15.212977</v>
      </c>
      <c r="AN87">
        <v>0.644509</v>
      </c>
      <c r="AO87">
        <v>0</v>
      </c>
      <c r="AP87">
        <v>0</v>
      </c>
      <c r="AQ87">
        <v>24.25752</v>
      </c>
      <c r="AR87">
        <v>34.006732999999997</v>
      </c>
      <c r="AS87">
        <v>30.704419999999999</v>
      </c>
      <c r="AT87">
        <v>17.137937999999998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2296.170674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327.04334999999998</v>
      </c>
      <c r="L88">
        <v>628.33714999999995</v>
      </c>
      <c r="M88">
        <v>88.559200000000004</v>
      </c>
      <c r="N88">
        <v>113.707125</v>
      </c>
      <c r="O88">
        <v>119.040531</v>
      </c>
      <c r="P88">
        <v>120.20467499999999</v>
      </c>
      <c r="Q88">
        <v>10.501965999999999</v>
      </c>
      <c r="R88">
        <v>40.80471</v>
      </c>
      <c r="S88">
        <v>25.403110000000002</v>
      </c>
      <c r="T88">
        <v>0</v>
      </c>
      <c r="U88">
        <v>373.06766199999998</v>
      </c>
      <c r="V88">
        <v>13.915346</v>
      </c>
      <c r="W88">
        <v>44.663753999999997</v>
      </c>
      <c r="X88">
        <v>141.753342</v>
      </c>
      <c r="Y88">
        <v>0</v>
      </c>
      <c r="Z88">
        <v>6.2769219999999999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0</v>
      </c>
      <c r="AG88">
        <v>41.430689000000001</v>
      </c>
      <c r="AH88">
        <v>0</v>
      </c>
      <c r="AI88">
        <v>0</v>
      </c>
      <c r="AJ88">
        <v>0</v>
      </c>
      <c r="AK88">
        <v>51.426808999999999</v>
      </c>
      <c r="AL88">
        <v>12.303953</v>
      </c>
      <c r="AM88">
        <v>15.212977</v>
      </c>
      <c r="AN88">
        <v>0.644509</v>
      </c>
      <c r="AO88">
        <v>0</v>
      </c>
      <c r="AP88">
        <v>0</v>
      </c>
      <c r="AQ88">
        <v>12.310691</v>
      </c>
      <c r="AR88">
        <v>34.006732999999997</v>
      </c>
      <c r="AS88">
        <v>30.704419999999999</v>
      </c>
      <c r="AT88">
        <v>18.521571999999999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2285.7037390000005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327.04334999999998</v>
      </c>
      <c r="L89">
        <v>628.24089000000004</v>
      </c>
      <c r="M89">
        <v>88.559200000000004</v>
      </c>
      <c r="N89">
        <v>113.707125</v>
      </c>
      <c r="O89">
        <v>119.040531</v>
      </c>
      <c r="P89">
        <v>120.20467499999999</v>
      </c>
      <c r="Q89">
        <v>10.501965999999999</v>
      </c>
      <c r="R89">
        <v>40.80471</v>
      </c>
      <c r="S89">
        <v>25.403110000000002</v>
      </c>
      <c r="T89">
        <v>0</v>
      </c>
      <c r="U89">
        <v>373.06766199999998</v>
      </c>
      <c r="V89">
        <v>13.915346</v>
      </c>
      <c r="W89">
        <v>44.663753999999997</v>
      </c>
      <c r="X89">
        <v>141.753342</v>
      </c>
      <c r="Y89">
        <v>0</v>
      </c>
      <c r="Z89">
        <v>6.2769219999999999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0</v>
      </c>
      <c r="AG89">
        <v>41.430689000000001</v>
      </c>
      <c r="AH89">
        <v>0</v>
      </c>
      <c r="AI89">
        <v>0</v>
      </c>
      <c r="AJ89">
        <v>0</v>
      </c>
      <c r="AK89">
        <v>51.426808999999999</v>
      </c>
      <c r="AL89">
        <v>12.303953</v>
      </c>
      <c r="AM89">
        <v>15.212977</v>
      </c>
      <c r="AN89">
        <v>0.644509</v>
      </c>
      <c r="AO89">
        <v>0</v>
      </c>
      <c r="AP89">
        <v>0</v>
      </c>
      <c r="AQ89">
        <v>12.310691</v>
      </c>
      <c r="AR89">
        <v>34.006732999999997</v>
      </c>
      <c r="AS89">
        <v>30.704419999999999</v>
      </c>
      <c r="AT89">
        <v>19.253733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2286.3396400000001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327.04334999999998</v>
      </c>
      <c r="L90">
        <v>628.24089000000004</v>
      </c>
      <c r="M90">
        <v>88.559200000000004</v>
      </c>
      <c r="N90">
        <v>113.707125</v>
      </c>
      <c r="O90">
        <v>119.040531</v>
      </c>
      <c r="P90">
        <v>120.20467499999999</v>
      </c>
      <c r="Q90">
        <v>10.501965999999999</v>
      </c>
      <c r="R90">
        <v>40.80471</v>
      </c>
      <c r="S90">
        <v>25.403110000000002</v>
      </c>
      <c r="T90">
        <v>0</v>
      </c>
      <c r="U90">
        <v>373.06766199999998</v>
      </c>
      <c r="V90">
        <v>13.915346</v>
      </c>
      <c r="W90">
        <v>44.663753999999997</v>
      </c>
      <c r="X90">
        <v>141.753342</v>
      </c>
      <c r="Y90">
        <v>0</v>
      </c>
      <c r="Z90">
        <v>6.2769219999999999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0</v>
      </c>
      <c r="AG90">
        <v>41.430689000000001</v>
      </c>
      <c r="AH90">
        <v>0</v>
      </c>
      <c r="AI90">
        <v>0</v>
      </c>
      <c r="AJ90">
        <v>0</v>
      </c>
      <c r="AK90">
        <v>51.426808999999999</v>
      </c>
      <c r="AL90">
        <v>12.303953</v>
      </c>
      <c r="AM90">
        <v>15.212977</v>
      </c>
      <c r="AN90">
        <v>0.644509</v>
      </c>
      <c r="AO90">
        <v>0</v>
      </c>
      <c r="AP90">
        <v>0</v>
      </c>
      <c r="AQ90">
        <v>12.310691</v>
      </c>
      <c r="AR90">
        <v>34.006732999999997</v>
      </c>
      <c r="AS90">
        <v>30.704419999999999</v>
      </c>
      <c r="AT90">
        <v>19.253733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2286.3396400000001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327.04334999999998</v>
      </c>
      <c r="L91">
        <v>628.24089000000004</v>
      </c>
      <c r="M91">
        <v>88.559200000000004</v>
      </c>
      <c r="N91">
        <v>113.707125</v>
      </c>
      <c r="O91">
        <v>119.040531</v>
      </c>
      <c r="P91">
        <v>120.20467499999999</v>
      </c>
      <c r="Q91">
        <v>10.501965999999999</v>
      </c>
      <c r="R91">
        <v>40.80471</v>
      </c>
      <c r="S91">
        <v>25.403110000000002</v>
      </c>
      <c r="T91">
        <v>0</v>
      </c>
      <c r="U91">
        <v>373.06766199999998</v>
      </c>
      <c r="V91">
        <v>13.915346</v>
      </c>
      <c r="W91">
        <v>44.663753999999997</v>
      </c>
      <c r="X91">
        <v>141.753342</v>
      </c>
      <c r="Y91">
        <v>0</v>
      </c>
      <c r="Z91">
        <v>6.2769219999999999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41.430689000000001</v>
      </c>
      <c r="AH91">
        <v>0</v>
      </c>
      <c r="AI91">
        <v>0</v>
      </c>
      <c r="AJ91">
        <v>0</v>
      </c>
      <c r="AK91">
        <v>51.426808999999999</v>
      </c>
      <c r="AL91">
        <v>12.303953</v>
      </c>
      <c r="AM91">
        <v>15.212977</v>
      </c>
      <c r="AN91">
        <v>0.644509</v>
      </c>
      <c r="AO91">
        <v>0</v>
      </c>
      <c r="AP91">
        <v>0.61654500000000001</v>
      </c>
      <c r="AQ91">
        <v>0</v>
      </c>
      <c r="AR91">
        <v>34.006732999999997</v>
      </c>
      <c r="AS91">
        <v>30.704419999999999</v>
      </c>
      <c r="AT91">
        <v>19.253733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2258.7829509999997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327.04334999999998</v>
      </c>
      <c r="L92">
        <v>628.24089000000004</v>
      </c>
      <c r="M92">
        <v>88.559200000000004</v>
      </c>
      <c r="N92">
        <v>113.707125</v>
      </c>
      <c r="O92">
        <v>119.040531</v>
      </c>
      <c r="P92">
        <v>120.20467499999999</v>
      </c>
      <c r="Q92">
        <v>10.501965999999999</v>
      </c>
      <c r="R92">
        <v>40.80471</v>
      </c>
      <c r="S92">
        <v>25.403110000000002</v>
      </c>
      <c r="T92">
        <v>0</v>
      </c>
      <c r="U92">
        <v>373.06766199999998</v>
      </c>
      <c r="V92">
        <v>13.915346</v>
      </c>
      <c r="W92">
        <v>44.663753999999997</v>
      </c>
      <c r="X92">
        <v>141.753342</v>
      </c>
      <c r="Y92">
        <v>0</v>
      </c>
      <c r="Z92">
        <v>6.2769219999999999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41.430689000000001</v>
      </c>
      <c r="AH92">
        <v>0</v>
      </c>
      <c r="AI92">
        <v>0</v>
      </c>
      <c r="AJ92">
        <v>0</v>
      </c>
      <c r="AK92">
        <v>51.426808999999999</v>
      </c>
      <c r="AL92">
        <v>12.303953</v>
      </c>
      <c r="AM92">
        <v>15.212977</v>
      </c>
      <c r="AN92">
        <v>0.644509</v>
      </c>
      <c r="AO92">
        <v>0</v>
      </c>
      <c r="AP92">
        <v>0.61654500000000001</v>
      </c>
      <c r="AQ92">
        <v>0</v>
      </c>
      <c r="AR92">
        <v>34.006732999999997</v>
      </c>
      <c r="AS92">
        <v>30.704419999999999</v>
      </c>
      <c r="AT92">
        <v>19.253733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2258.7829509999997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327.04334999999998</v>
      </c>
      <c r="L93">
        <v>628.24089000000004</v>
      </c>
      <c r="M93">
        <v>88.559200000000004</v>
      </c>
      <c r="N93">
        <v>113.707125</v>
      </c>
      <c r="O93">
        <v>119.040531</v>
      </c>
      <c r="P93">
        <v>120.20467499999999</v>
      </c>
      <c r="Q93">
        <v>10.501965999999999</v>
      </c>
      <c r="R93">
        <v>40.80471</v>
      </c>
      <c r="S93">
        <v>25.403110000000002</v>
      </c>
      <c r="T93">
        <v>0</v>
      </c>
      <c r="U93">
        <v>373.06766199999998</v>
      </c>
      <c r="V93">
        <v>13.915346</v>
      </c>
      <c r="W93">
        <v>44.663753999999997</v>
      </c>
      <c r="X93">
        <v>141.753342</v>
      </c>
      <c r="Y93">
        <v>0</v>
      </c>
      <c r="Z93">
        <v>12.553844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41.430689000000001</v>
      </c>
      <c r="AH93">
        <v>0</v>
      </c>
      <c r="AI93">
        <v>0</v>
      </c>
      <c r="AJ93">
        <v>0</v>
      </c>
      <c r="AK93">
        <v>51.426808999999999</v>
      </c>
      <c r="AL93">
        <v>12.303953</v>
      </c>
      <c r="AM93">
        <v>15.212977</v>
      </c>
      <c r="AN93">
        <v>0.644509</v>
      </c>
      <c r="AO93">
        <v>0</v>
      </c>
      <c r="AP93">
        <v>0.61654500000000001</v>
      </c>
      <c r="AQ93">
        <v>0</v>
      </c>
      <c r="AR93">
        <v>34.006732999999997</v>
      </c>
      <c r="AS93">
        <v>30.704419999999999</v>
      </c>
      <c r="AT93">
        <v>19.253733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2265.0598729999997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327.04334999999998</v>
      </c>
      <c r="L94">
        <v>628.24089000000004</v>
      </c>
      <c r="M94">
        <v>88.559200000000004</v>
      </c>
      <c r="N94">
        <v>113.707125</v>
      </c>
      <c r="O94">
        <v>119.040531</v>
      </c>
      <c r="P94">
        <v>120.20467499999999</v>
      </c>
      <c r="Q94">
        <v>10.501965999999999</v>
      </c>
      <c r="R94">
        <v>40.80471</v>
      </c>
      <c r="S94">
        <v>25.403110000000002</v>
      </c>
      <c r="T94">
        <v>0</v>
      </c>
      <c r="U94">
        <v>373.06766199999998</v>
      </c>
      <c r="V94">
        <v>13.915346</v>
      </c>
      <c r="W94">
        <v>44.663753999999997</v>
      </c>
      <c r="X94">
        <v>141.753342</v>
      </c>
      <c r="Y94">
        <v>0</v>
      </c>
      <c r="Z94">
        <v>12.553844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41.430689000000001</v>
      </c>
      <c r="AH94">
        <v>0</v>
      </c>
      <c r="AI94">
        <v>0</v>
      </c>
      <c r="AJ94">
        <v>0</v>
      </c>
      <c r="AK94">
        <v>51.426808999999999</v>
      </c>
      <c r="AL94">
        <v>12.303953</v>
      </c>
      <c r="AM94">
        <v>15.212977</v>
      </c>
      <c r="AN94">
        <v>0.644509</v>
      </c>
      <c r="AO94">
        <v>0</v>
      </c>
      <c r="AP94">
        <v>0.61654500000000001</v>
      </c>
      <c r="AQ94">
        <v>0</v>
      </c>
      <c r="AR94">
        <v>34.006732999999997</v>
      </c>
      <c r="AS94">
        <v>30.704419999999999</v>
      </c>
      <c r="AT94">
        <v>19.253733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2265.0598729999997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327.04334999999998</v>
      </c>
      <c r="L95">
        <v>628.24089000000004</v>
      </c>
      <c r="M95">
        <v>88.559200000000004</v>
      </c>
      <c r="N95">
        <v>113.707125</v>
      </c>
      <c r="O95">
        <v>119.040531</v>
      </c>
      <c r="P95">
        <v>120.20467499999999</v>
      </c>
      <c r="Q95">
        <v>10.501965999999999</v>
      </c>
      <c r="R95">
        <v>40.80471</v>
      </c>
      <c r="S95">
        <v>25.403110000000002</v>
      </c>
      <c r="T95">
        <v>0</v>
      </c>
      <c r="U95">
        <v>373.06766199999998</v>
      </c>
      <c r="V95">
        <v>13.915346</v>
      </c>
      <c r="W95">
        <v>44.663753999999997</v>
      </c>
      <c r="X95">
        <v>141.753342</v>
      </c>
      <c r="Y95">
        <v>0</v>
      </c>
      <c r="Z95">
        <v>12.553844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41.430689000000001</v>
      </c>
      <c r="AH95">
        <v>0</v>
      </c>
      <c r="AI95">
        <v>0</v>
      </c>
      <c r="AJ95">
        <v>0</v>
      </c>
      <c r="AK95">
        <v>51.426808999999999</v>
      </c>
      <c r="AL95">
        <v>12.303953</v>
      </c>
      <c r="AM95">
        <v>15.212977</v>
      </c>
      <c r="AN95">
        <v>0.644509</v>
      </c>
      <c r="AO95">
        <v>0</v>
      </c>
      <c r="AP95">
        <v>0.61654500000000001</v>
      </c>
      <c r="AQ95">
        <v>0</v>
      </c>
      <c r="AR95">
        <v>34.006732999999997</v>
      </c>
      <c r="AS95">
        <v>30.704419999999999</v>
      </c>
      <c r="AT95">
        <v>19.253733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2265.0598729999997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327.04334999999998</v>
      </c>
      <c r="L96">
        <v>628.24089000000004</v>
      </c>
      <c r="M96">
        <v>88.559200000000004</v>
      </c>
      <c r="N96">
        <v>113.707125</v>
      </c>
      <c r="O96">
        <v>119.040531</v>
      </c>
      <c r="P96">
        <v>120.20467499999999</v>
      </c>
      <c r="Q96">
        <v>10.501965999999999</v>
      </c>
      <c r="R96">
        <v>40.80471</v>
      </c>
      <c r="S96">
        <v>25.403110000000002</v>
      </c>
      <c r="T96">
        <v>0</v>
      </c>
      <c r="U96">
        <v>373.06766199999998</v>
      </c>
      <c r="V96">
        <v>13.915346</v>
      </c>
      <c r="W96">
        <v>44.663753999999997</v>
      </c>
      <c r="X96">
        <v>141.753342</v>
      </c>
      <c r="Y96">
        <v>0</v>
      </c>
      <c r="Z96">
        <v>12.553844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41.430689000000001</v>
      </c>
      <c r="AH96">
        <v>0</v>
      </c>
      <c r="AI96">
        <v>0</v>
      </c>
      <c r="AJ96">
        <v>0</v>
      </c>
      <c r="AK96">
        <v>51.426808999999999</v>
      </c>
      <c r="AL96">
        <v>12.303953</v>
      </c>
      <c r="AM96">
        <v>15.212977</v>
      </c>
      <c r="AN96">
        <v>0.644509</v>
      </c>
      <c r="AO96">
        <v>0</v>
      </c>
      <c r="AP96">
        <v>0.61654500000000001</v>
      </c>
      <c r="AQ96">
        <v>0</v>
      </c>
      <c r="AR96">
        <v>34.006732999999997</v>
      </c>
      <c r="AS96">
        <v>30.704419999999999</v>
      </c>
      <c r="AT96">
        <v>19.253733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2265.0598729999997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297.58419800000001</v>
      </c>
      <c r="L97">
        <v>628.24089000000004</v>
      </c>
      <c r="M97">
        <v>88.559200000000004</v>
      </c>
      <c r="N97">
        <v>113.707125</v>
      </c>
      <c r="O97">
        <v>119.040531</v>
      </c>
      <c r="P97">
        <v>120.20467499999999</v>
      </c>
      <c r="Q97">
        <v>10.501965999999999</v>
      </c>
      <c r="R97">
        <v>40.80471</v>
      </c>
      <c r="S97">
        <v>25.403110000000002</v>
      </c>
      <c r="T97">
        <v>0</v>
      </c>
      <c r="U97">
        <v>373.06766199999998</v>
      </c>
      <c r="V97">
        <v>13.915346</v>
      </c>
      <c r="W97">
        <v>44.663753999999997</v>
      </c>
      <c r="X97">
        <v>141.753342</v>
      </c>
      <c r="Y97">
        <v>0</v>
      </c>
      <c r="Z97">
        <v>12.553844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41.430689000000001</v>
      </c>
      <c r="AH97">
        <v>0</v>
      </c>
      <c r="AI97">
        <v>0</v>
      </c>
      <c r="AJ97">
        <v>0</v>
      </c>
      <c r="AK97">
        <v>51.426808999999999</v>
      </c>
      <c r="AL97">
        <v>12.303953</v>
      </c>
      <c r="AM97">
        <v>15.212977</v>
      </c>
      <c r="AN97">
        <v>0.644509</v>
      </c>
      <c r="AO97">
        <v>0</v>
      </c>
      <c r="AP97">
        <v>6.1654530000000003</v>
      </c>
      <c r="AQ97">
        <v>0</v>
      </c>
      <c r="AR97">
        <v>34.006732999999997</v>
      </c>
      <c r="AS97">
        <v>30.704419999999999</v>
      </c>
      <c r="AT97">
        <v>19.253733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2241.1496290000009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269.78453300000001</v>
      </c>
      <c r="L98">
        <v>628.24089000000004</v>
      </c>
      <c r="M98">
        <v>88.559200000000004</v>
      </c>
      <c r="N98">
        <v>113.707125</v>
      </c>
      <c r="O98">
        <v>119.040531</v>
      </c>
      <c r="P98">
        <v>120.20467499999999</v>
      </c>
      <c r="Q98">
        <v>10.501965999999999</v>
      </c>
      <c r="R98">
        <v>40.80471</v>
      </c>
      <c r="S98">
        <v>25.403110000000002</v>
      </c>
      <c r="T98">
        <v>0</v>
      </c>
      <c r="U98">
        <v>373.06766199999998</v>
      </c>
      <c r="V98">
        <v>13.915346</v>
      </c>
      <c r="W98">
        <v>44.663753999999997</v>
      </c>
      <c r="X98">
        <v>141.753342</v>
      </c>
      <c r="Y98">
        <v>0</v>
      </c>
      <c r="Z98">
        <v>12.553844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41.430689000000001</v>
      </c>
      <c r="AH98">
        <v>0</v>
      </c>
      <c r="AI98">
        <v>0</v>
      </c>
      <c r="AJ98">
        <v>0</v>
      </c>
      <c r="AK98">
        <v>51.426808999999999</v>
      </c>
      <c r="AL98">
        <v>12.303953</v>
      </c>
      <c r="AM98">
        <v>15.212977</v>
      </c>
      <c r="AN98">
        <v>0.644509</v>
      </c>
      <c r="AO98">
        <v>0</v>
      </c>
      <c r="AP98">
        <v>6.1654530000000003</v>
      </c>
      <c r="AQ98">
        <v>0</v>
      </c>
      <c r="AR98">
        <v>34.006732999999997</v>
      </c>
      <c r="AS98">
        <v>30.704419999999999</v>
      </c>
      <c r="AT98">
        <v>18.195834999999999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2212.2920660000009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6.1073831482500012</v>
      </c>
      <c r="L99">
        <f t="shared" si="2"/>
        <v>12.725940069249999</v>
      </c>
      <c r="M99">
        <f t="shared" si="2"/>
        <v>2.1153588399999972</v>
      </c>
      <c r="N99">
        <f t="shared" si="2"/>
        <v>2.7289710000000031</v>
      </c>
      <c r="O99">
        <f t="shared" si="2"/>
        <v>2.7581438992500029</v>
      </c>
      <c r="P99">
        <f t="shared" si="2"/>
        <v>3.1489196890000066</v>
      </c>
      <c r="Q99">
        <f t="shared" si="2"/>
        <v>0.23556210375000014</v>
      </c>
      <c r="R99">
        <f t="shared" si="2"/>
        <v>0.89242569249999848</v>
      </c>
      <c r="S99">
        <f t="shared" si="2"/>
        <v>0.54127902999999966</v>
      </c>
      <c r="T99">
        <f t="shared" si="2"/>
        <v>0</v>
      </c>
      <c r="U99">
        <f t="shared" si="2"/>
        <v>8.9268045820000133</v>
      </c>
      <c r="V99">
        <f t="shared" si="2"/>
        <v>0.38177192674999999</v>
      </c>
      <c r="W99">
        <f t="shared" si="2"/>
        <v>1.0719300960000016</v>
      </c>
      <c r="X99">
        <f t="shared" si="2"/>
        <v>3.4020802079999997</v>
      </c>
      <c r="Y99">
        <f t="shared" si="2"/>
        <v>0</v>
      </c>
      <c r="Z99">
        <f t="shared" si="2"/>
        <v>0.20505882500000031</v>
      </c>
      <c r="AA99">
        <f t="shared" si="2"/>
        <v>0.28897252124999995</v>
      </c>
      <c r="AB99">
        <f t="shared" si="2"/>
        <v>0.18605614374999993</v>
      </c>
      <c r="AC99">
        <f t="shared" si="2"/>
        <v>0.10286579875000001</v>
      </c>
      <c r="AD99">
        <f t="shared" si="2"/>
        <v>8.4561041749999982E-2</v>
      </c>
      <c r="AE99">
        <f t="shared" si="2"/>
        <v>0.34501031024999967</v>
      </c>
      <c r="AF99">
        <f t="shared" si="2"/>
        <v>0.22911844324999978</v>
      </c>
      <c r="AG99">
        <f t="shared" si="2"/>
        <v>0.99433653599999794</v>
      </c>
      <c r="AH99">
        <f t="shared" si="2"/>
        <v>0.58797051874999984</v>
      </c>
      <c r="AI99">
        <f t="shared" si="2"/>
        <v>0</v>
      </c>
      <c r="AJ99">
        <f t="shared" si="2"/>
        <v>0</v>
      </c>
      <c r="AK99">
        <f t="shared" si="2"/>
        <v>1.2342434159999991</v>
      </c>
      <c r="AL99">
        <f t="shared" si="2"/>
        <v>0.78479646475000087</v>
      </c>
      <c r="AM99">
        <f t="shared" si="2"/>
        <v>0.36511144799999967</v>
      </c>
      <c r="AN99">
        <f t="shared" si="2"/>
        <v>1.5468215999999988E-2</v>
      </c>
      <c r="AO99">
        <f t="shared" si="2"/>
        <v>0</v>
      </c>
      <c r="AP99">
        <f t="shared" si="2"/>
        <v>1.9051249500000006E-2</v>
      </c>
      <c r="AQ99">
        <f t="shared" si="2"/>
        <v>0.38508812925000013</v>
      </c>
      <c r="AR99">
        <f t="shared" si="2"/>
        <v>0.81509887200000086</v>
      </c>
      <c r="AS99">
        <f t="shared" si="2"/>
        <v>0.71939917250000052</v>
      </c>
      <c r="AT99">
        <f t="shared" si="2"/>
        <v>0.36135293800000012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52.760130329499994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Q2" t="s">
        <v>38</v>
      </c>
      <c r="V2" t="s">
        <v>17</v>
      </c>
      <c r="W2" t="s">
        <v>19</v>
      </c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8.7743730000000006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8.7743730000000006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12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12</v>
      </c>
      <c r="R77">
        <v>0</v>
      </c>
      <c r="S77">
        <v>0</v>
      </c>
      <c r="T77">
        <v>0</v>
      </c>
      <c r="U77">
        <v>0</v>
      </c>
      <c r="V77">
        <v>0</v>
      </c>
      <c r="W77">
        <v>6.8751000000000007E-2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12.068751000000001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12</v>
      </c>
      <c r="R78">
        <v>0</v>
      </c>
      <c r="S78">
        <v>0</v>
      </c>
      <c r="T78">
        <v>0</v>
      </c>
      <c r="U78">
        <v>0</v>
      </c>
      <c r="V78">
        <v>0</v>
      </c>
      <c r="W78">
        <v>6.8772E-2</v>
      </c>
      <c r="X78">
        <v>0.25407800000000003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12.322849999999999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12</v>
      </c>
      <c r="R79">
        <v>0</v>
      </c>
      <c r="S79">
        <v>0</v>
      </c>
      <c r="T79">
        <v>0</v>
      </c>
      <c r="U79">
        <v>0</v>
      </c>
      <c r="V79">
        <v>0</v>
      </c>
      <c r="W79">
        <v>6.8772E-2</v>
      </c>
      <c r="X79">
        <v>0.25407800000000003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12.322849999999999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12</v>
      </c>
      <c r="R80">
        <v>0</v>
      </c>
      <c r="S80">
        <v>0</v>
      </c>
      <c r="T80">
        <v>0</v>
      </c>
      <c r="U80">
        <v>0</v>
      </c>
      <c r="V80">
        <v>0</v>
      </c>
      <c r="W80">
        <v>6.8772E-2</v>
      </c>
      <c r="X80">
        <v>0.25407800000000003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12.322849999999999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12</v>
      </c>
      <c r="R81">
        <v>0</v>
      </c>
      <c r="S81">
        <v>0</v>
      </c>
      <c r="T81">
        <v>0</v>
      </c>
      <c r="U81">
        <v>0</v>
      </c>
      <c r="V81">
        <v>0</v>
      </c>
      <c r="W81">
        <v>6.8772E-2</v>
      </c>
      <c r="X81">
        <v>0.25407800000000003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12.322849999999999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12</v>
      </c>
      <c r="R82">
        <v>0</v>
      </c>
      <c r="S82">
        <v>0</v>
      </c>
      <c r="T82">
        <v>0</v>
      </c>
      <c r="U82">
        <v>0</v>
      </c>
      <c r="V82">
        <v>0</v>
      </c>
      <c r="W82">
        <v>6.8772E-2</v>
      </c>
      <c r="X82">
        <v>0.25407800000000003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12.322849999999999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12</v>
      </c>
      <c r="R83">
        <v>0</v>
      </c>
      <c r="S83">
        <v>0</v>
      </c>
      <c r="T83">
        <v>0</v>
      </c>
      <c r="U83">
        <v>0</v>
      </c>
      <c r="V83">
        <v>0</v>
      </c>
      <c r="W83">
        <v>6.8772E-2</v>
      </c>
      <c r="X83">
        <v>0.25215599999999999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12.320927999999999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12</v>
      </c>
      <c r="R84">
        <v>0</v>
      </c>
      <c r="S84">
        <v>0</v>
      </c>
      <c r="T84">
        <v>0</v>
      </c>
      <c r="U84">
        <v>0</v>
      </c>
      <c r="V84">
        <v>0</v>
      </c>
      <c r="W84">
        <v>6.8772E-2</v>
      </c>
      <c r="X84">
        <v>0.25215599999999999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12.320927999999999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12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0.25215599999999999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12.252155999999999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12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0.25215599999999999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12.252155999999999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12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0.25215599999999999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12.252155999999999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12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0.25215599999999999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12.252155999999999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12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0.25215599999999999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12.252155999999999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12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0.25215599999999999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12.252155999999999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12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0.25215599999999999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12.252155999999999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12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0.25215599999999999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12.252155999999999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6.3769000000000006E-2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0.25215599999999999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0.31592500000000001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6.3769000000000006E-2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0.25215599999999999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0.31592500000000001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6.3769000000000006E-2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0.25215599999999999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0.31592500000000001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6.3769000000000006E-2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0.25215599999999999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0.31592500000000001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6.3769000000000006E-2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0.25215599999999999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0.31592500000000001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6.3769000000000006E-2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0.25215599999999999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0.31592500000000001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5.3289246750000012E-2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1.3753874999999999E-4</v>
      </c>
      <c r="X99">
        <f t="shared" si="2"/>
        <v>1.3262215000000002E-3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5.4753007000000013E-2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45365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259.3</v>
      </c>
      <c r="C3" s="34">
        <v>67.89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</v>
      </c>
      <c r="N3">
        <v>133.80000000000001</v>
      </c>
      <c r="O3">
        <v>99.74</v>
      </c>
      <c r="P3">
        <v>1.01</v>
      </c>
      <c r="Q3">
        <v>7.01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1.34</v>
      </c>
      <c r="X3">
        <v>53.31</v>
      </c>
      <c r="Y3">
        <v>17.760000000000002</v>
      </c>
      <c r="Z3">
        <v>17.77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12.34</v>
      </c>
      <c r="AH3">
        <v>43.33</v>
      </c>
      <c r="AI3">
        <v>43.33</v>
      </c>
      <c r="AJ3">
        <v>25.99</v>
      </c>
      <c r="AK3">
        <v>0</v>
      </c>
      <c r="AL3">
        <v>0</v>
      </c>
    </row>
    <row r="4" spans="1:38">
      <c r="A4" t="s">
        <v>46</v>
      </c>
      <c r="B4" s="34">
        <v>259.3</v>
      </c>
      <c r="C4" s="34">
        <v>67.89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</v>
      </c>
      <c r="N4">
        <v>133.80000000000001</v>
      </c>
      <c r="O4">
        <v>99.74</v>
      </c>
      <c r="P4">
        <v>1.01</v>
      </c>
      <c r="Q4">
        <v>7.01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1.34</v>
      </c>
      <c r="X4">
        <v>53.49</v>
      </c>
      <c r="Y4">
        <v>17.82</v>
      </c>
      <c r="Z4">
        <v>17.829999999999998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</v>
      </c>
      <c r="AH4">
        <v>44</v>
      </c>
      <c r="AI4">
        <v>44</v>
      </c>
      <c r="AJ4">
        <v>25.99</v>
      </c>
      <c r="AK4">
        <v>0</v>
      </c>
      <c r="AL4">
        <v>0</v>
      </c>
    </row>
    <row r="5" spans="1:38">
      <c r="A5" t="s">
        <v>47</v>
      </c>
      <c r="B5" s="34">
        <v>259.3</v>
      </c>
      <c r="C5" s="34">
        <v>67.89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</v>
      </c>
      <c r="N5">
        <v>133.80000000000001</v>
      </c>
      <c r="O5">
        <v>99.74</v>
      </c>
      <c r="P5">
        <v>1.01</v>
      </c>
      <c r="Q5">
        <v>7.01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1.34</v>
      </c>
      <c r="X5">
        <v>53.38</v>
      </c>
      <c r="Y5">
        <v>17.79</v>
      </c>
      <c r="Z5">
        <v>17.8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</v>
      </c>
      <c r="AH5">
        <v>44.67</v>
      </c>
      <c r="AI5">
        <v>44.67</v>
      </c>
      <c r="AJ5">
        <v>25.99</v>
      </c>
      <c r="AK5">
        <v>0</v>
      </c>
      <c r="AL5">
        <v>0</v>
      </c>
    </row>
    <row r="6" spans="1:38">
      <c r="A6" t="s">
        <v>48</v>
      </c>
      <c r="B6" s="34">
        <v>259.3</v>
      </c>
      <c r="C6" s="34">
        <v>67.89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</v>
      </c>
      <c r="N6">
        <v>133.80000000000001</v>
      </c>
      <c r="O6">
        <v>99.74</v>
      </c>
      <c r="P6">
        <v>1.01</v>
      </c>
      <c r="Q6">
        <v>7.01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1.34</v>
      </c>
      <c r="X6">
        <v>52.29</v>
      </c>
      <c r="Y6">
        <v>17.440000000000001</v>
      </c>
      <c r="Z6">
        <v>17.43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</v>
      </c>
      <c r="AH6">
        <v>46</v>
      </c>
      <c r="AI6">
        <v>46</v>
      </c>
      <c r="AJ6">
        <v>25.99</v>
      </c>
      <c r="AK6">
        <v>0</v>
      </c>
      <c r="AL6">
        <v>0</v>
      </c>
    </row>
    <row r="7" spans="1:38">
      <c r="A7" t="s">
        <v>49</v>
      </c>
      <c r="B7" s="34">
        <v>211.17</v>
      </c>
      <c r="C7" s="34">
        <v>44.19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</v>
      </c>
      <c r="N7">
        <v>133.80000000000001</v>
      </c>
      <c r="O7">
        <v>99.74</v>
      </c>
      <c r="P7">
        <v>1.01</v>
      </c>
      <c r="Q7">
        <v>7.01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1.34</v>
      </c>
      <c r="X7">
        <v>52.15</v>
      </c>
      <c r="Y7">
        <v>17.38</v>
      </c>
      <c r="Z7">
        <v>17.38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11.66</v>
      </c>
      <c r="AH7">
        <v>47.33</v>
      </c>
      <c r="AI7">
        <v>47.33</v>
      </c>
      <c r="AJ7">
        <v>25.99</v>
      </c>
      <c r="AK7">
        <v>0</v>
      </c>
      <c r="AL7">
        <v>0</v>
      </c>
    </row>
    <row r="8" spans="1:38">
      <c r="A8" t="s">
        <v>50</v>
      </c>
      <c r="B8" s="34">
        <v>188.06</v>
      </c>
      <c r="C8" s="34">
        <v>44.19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</v>
      </c>
      <c r="N8">
        <v>133.80000000000001</v>
      </c>
      <c r="O8">
        <v>99.74</v>
      </c>
      <c r="P8">
        <v>1.01</v>
      </c>
      <c r="Q8">
        <v>7.01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1.34</v>
      </c>
      <c r="X8">
        <v>51.84</v>
      </c>
      <c r="Y8">
        <v>17.29</v>
      </c>
      <c r="Z8">
        <v>17.28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11.34</v>
      </c>
      <c r="AH8">
        <v>47.67</v>
      </c>
      <c r="AI8">
        <v>47.67</v>
      </c>
      <c r="AJ8">
        <v>25.99</v>
      </c>
      <c r="AK8">
        <v>0</v>
      </c>
      <c r="AL8">
        <v>0</v>
      </c>
    </row>
    <row r="9" spans="1:38">
      <c r="A9" t="s">
        <v>51</v>
      </c>
      <c r="B9" s="34">
        <v>188.06</v>
      </c>
      <c r="C9" s="34">
        <v>44.19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</v>
      </c>
      <c r="N9">
        <v>133.80000000000001</v>
      </c>
      <c r="O9">
        <v>99.74</v>
      </c>
      <c r="P9">
        <v>1.01</v>
      </c>
      <c r="Q9">
        <v>7.01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1.34</v>
      </c>
      <c r="X9">
        <v>51.37</v>
      </c>
      <c r="Y9">
        <v>17.13</v>
      </c>
      <c r="Z9">
        <v>17.12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13.66</v>
      </c>
      <c r="AH9">
        <v>48</v>
      </c>
      <c r="AI9">
        <v>48</v>
      </c>
      <c r="AJ9">
        <v>25.03</v>
      </c>
      <c r="AK9">
        <v>0</v>
      </c>
      <c r="AL9">
        <v>0</v>
      </c>
    </row>
    <row r="10" spans="1:38">
      <c r="A10" t="s">
        <v>52</v>
      </c>
      <c r="B10" s="34">
        <v>188.06</v>
      </c>
      <c r="C10" s="34">
        <v>44.19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</v>
      </c>
      <c r="N10">
        <v>133.80000000000001</v>
      </c>
      <c r="O10">
        <v>99.74</v>
      </c>
      <c r="P10">
        <v>1.01</v>
      </c>
      <c r="Q10">
        <v>7.01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1.34</v>
      </c>
      <c r="X10">
        <v>50.89</v>
      </c>
      <c r="Y10">
        <v>16.97</v>
      </c>
      <c r="Z10">
        <v>16.96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13.66</v>
      </c>
      <c r="AH10">
        <v>47</v>
      </c>
      <c r="AI10">
        <v>47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188.06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</v>
      </c>
      <c r="N11">
        <v>133.80000000000001</v>
      </c>
      <c r="O11">
        <v>70.87</v>
      </c>
      <c r="P11">
        <v>1.01</v>
      </c>
      <c r="Q11">
        <v>7.01</v>
      </c>
      <c r="R11" s="93">
        <v>0</v>
      </c>
      <c r="S11" s="93">
        <v>0</v>
      </c>
      <c r="T11" s="93">
        <v>0</v>
      </c>
      <c r="U11">
        <v>1.03</v>
      </c>
      <c r="V11">
        <v>0</v>
      </c>
      <c r="W11">
        <v>1.34</v>
      </c>
      <c r="X11">
        <v>50.05</v>
      </c>
      <c r="Y11">
        <v>16.690000000000001</v>
      </c>
      <c r="Z11">
        <v>16.68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13.66</v>
      </c>
      <c r="AH11">
        <v>46.33</v>
      </c>
      <c r="AI11">
        <v>46.33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188.06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133.80000000000001</v>
      </c>
      <c r="O12">
        <v>52.94</v>
      </c>
      <c r="P12">
        <v>1.01</v>
      </c>
      <c r="Q12">
        <v>7.01</v>
      </c>
      <c r="R12" s="93">
        <v>0</v>
      </c>
      <c r="S12" s="93">
        <v>0</v>
      </c>
      <c r="T12" s="93">
        <v>0</v>
      </c>
      <c r="U12">
        <v>1.03</v>
      </c>
      <c r="V12">
        <v>0</v>
      </c>
      <c r="W12">
        <v>1.34</v>
      </c>
      <c r="X12">
        <v>49.13</v>
      </c>
      <c r="Y12">
        <v>16.38</v>
      </c>
      <c r="Z12">
        <v>16.38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13.34</v>
      </c>
      <c r="AH12">
        <v>46</v>
      </c>
      <c r="AI12">
        <v>46</v>
      </c>
      <c r="AJ12">
        <v>24.06</v>
      </c>
      <c r="AK12">
        <v>0</v>
      </c>
      <c r="AL12">
        <v>0</v>
      </c>
    </row>
    <row r="13" spans="1:38">
      <c r="A13" t="s">
        <v>55</v>
      </c>
      <c r="B13" s="34">
        <v>188.06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133.80000000000001</v>
      </c>
      <c r="O13">
        <v>62.57</v>
      </c>
      <c r="P13">
        <v>1.01</v>
      </c>
      <c r="Q13">
        <v>7.01</v>
      </c>
      <c r="R13" s="93">
        <v>0</v>
      </c>
      <c r="S13" s="93">
        <v>0</v>
      </c>
      <c r="T13" s="93">
        <v>0</v>
      </c>
      <c r="U13">
        <v>1.03</v>
      </c>
      <c r="V13">
        <v>0</v>
      </c>
      <c r="W13">
        <v>1.34</v>
      </c>
      <c r="X13">
        <v>47.92</v>
      </c>
      <c r="Y13">
        <v>15.97</v>
      </c>
      <c r="Z13">
        <v>15.98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</v>
      </c>
      <c r="AH13">
        <v>44.67</v>
      </c>
      <c r="AI13">
        <v>44.67</v>
      </c>
      <c r="AJ13">
        <v>24.06</v>
      </c>
      <c r="AK13">
        <v>0</v>
      </c>
      <c r="AL13">
        <v>0</v>
      </c>
    </row>
    <row r="14" spans="1:38">
      <c r="A14" t="s">
        <v>56</v>
      </c>
      <c r="B14" s="34">
        <v>188.06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133.80000000000001</v>
      </c>
      <c r="O14">
        <v>67.38</v>
      </c>
      <c r="P14">
        <v>1.01</v>
      </c>
      <c r="Q14">
        <v>7.01</v>
      </c>
      <c r="R14" s="93">
        <v>0</v>
      </c>
      <c r="S14" s="93">
        <v>0</v>
      </c>
      <c r="T14" s="93">
        <v>0</v>
      </c>
      <c r="U14">
        <v>1.03</v>
      </c>
      <c r="V14">
        <v>0</v>
      </c>
      <c r="W14">
        <v>1.34</v>
      </c>
      <c r="X14">
        <v>46.92</v>
      </c>
      <c r="Y14">
        <v>15.63</v>
      </c>
      <c r="Z14">
        <v>15.64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12.66</v>
      </c>
      <c r="AH14">
        <v>44</v>
      </c>
      <c r="AI14">
        <v>44</v>
      </c>
      <c r="AJ14">
        <v>24.06</v>
      </c>
      <c r="AK14">
        <v>0</v>
      </c>
      <c r="AL14">
        <v>0</v>
      </c>
    </row>
    <row r="15" spans="1:38">
      <c r="A15" t="s">
        <v>57</v>
      </c>
      <c r="B15" s="34">
        <v>188.06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133.80000000000001</v>
      </c>
      <c r="O15">
        <v>96.26</v>
      </c>
      <c r="P15">
        <v>1.01</v>
      </c>
      <c r="Q15">
        <v>7.01</v>
      </c>
      <c r="R15" s="93">
        <v>0</v>
      </c>
      <c r="S15" s="93">
        <v>0</v>
      </c>
      <c r="T15" s="93">
        <v>0</v>
      </c>
      <c r="U15">
        <v>1.03</v>
      </c>
      <c r="V15">
        <v>0</v>
      </c>
      <c r="W15">
        <v>1.34</v>
      </c>
      <c r="X15">
        <v>45.56</v>
      </c>
      <c r="Y15">
        <v>15.17</v>
      </c>
      <c r="Z15">
        <v>15.19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12.34</v>
      </c>
      <c r="AH15">
        <v>48.33</v>
      </c>
      <c r="AI15">
        <v>48.33</v>
      </c>
      <c r="AJ15">
        <v>24.06</v>
      </c>
      <c r="AK15">
        <v>0</v>
      </c>
      <c r="AL15">
        <v>0</v>
      </c>
    </row>
    <row r="16" spans="1:38">
      <c r="A16" t="s">
        <v>58</v>
      </c>
      <c r="B16" s="34">
        <v>188.06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133.80000000000001</v>
      </c>
      <c r="O16">
        <v>99.74</v>
      </c>
      <c r="P16">
        <v>1.01</v>
      </c>
      <c r="Q16">
        <v>7.01</v>
      </c>
      <c r="R16" s="93">
        <v>0</v>
      </c>
      <c r="S16" s="93">
        <v>0</v>
      </c>
      <c r="T16" s="93">
        <v>0</v>
      </c>
      <c r="U16">
        <v>1.03</v>
      </c>
      <c r="V16">
        <v>0</v>
      </c>
      <c r="W16">
        <v>1.34</v>
      </c>
      <c r="X16">
        <v>43.88</v>
      </c>
      <c r="Y16">
        <v>14.63</v>
      </c>
      <c r="Z16">
        <v>14.63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</v>
      </c>
      <c r="AH16">
        <v>47.33</v>
      </c>
      <c r="AI16">
        <v>47.33</v>
      </c>
      <c r="AJ16">
        <v>24.06</v>
      </c>
      <c r="AK16">
        <v>0</v>
      </c>
      <c r="AL16">
        <v>0</v>
      </c>
    </row>
    <row r="17" spans="1:38">
      <c r="A17" t="s">
        <v>59</v>
      </c>
      <c r="B17" s="34">
        <v>188.06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</v>
      </c>
      <c r="N17">
        <v>133.80000000000001</v>
      </c>
      <c r="O17">
        <v>99.74</v>
      </c>
      <c r="P17">
        <v>1.01</v>
      </c>
      <c r="Q17">
        <v>7.01</v>
      </c>
      <c r="R17" s="93">
        <v>0</v>
      </c>
      <c r="S17" s="93">
        <v>0</v>
      </c>
      <c r="T17" s="93">
        <v>0</v>
      </c>
      <c r="U17">
        <v>1.03</v>
      </c>
      <c r="V17">
        <v>0</v>
      </c>
      <c r="W17">
        <v>1.34</v>
      </c>
      <c r="X17">
        <v>52.69</v>
      </c>
      <c r="Y17">
        <v>17.559999999999999</v>
      </c>
      <c r="Z17">
        <v>17.57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11.66</v>
      </c>
      <c r="AH17">
        <v>46</v>
      </c>
      <c r="AI17">
        <v>46</v>
      </c>
      <c r="AJ17">
        <v>24.06</v>
      </c>
      <c r="AK17">
        <v>0</v>
      </c>
      <c r="AL17">
        <v>0</v>
      </c>
    </row>
    <row r="18" spans="1:38">
      <c r="A18" t="s">
        <v>60</v>
      </c>
      <c r="B18" s="34">
        <v>188.06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</v>
      </c>
      <c r="N18">
        <v>133.80000000000001</v>
      </c>
      <c r="O18">
        <v>99.74</v>
      </c>
      <c r="P18">
        <v>1.01</v>
      </c>
      <c r="Q18">
        <v>7.01</v>
      </c>
      <c r="R18" s="93">
        <v>0</v>
      </c>
      <c r="S18" s="93">
        <v>0</v>
      </c>
      <c r="T18" s="93">
        <v>0</v>
      </c>
      <c r="U18">
        <v>1.03</v>
      </c>
      <c r="V18">
        <v>0</v>
      </c>
      <c r="W18">
        <v>1.34</v>
      </c>
      <c r="X18">
        <v>52.05</v>
      </c>
      <c r="Y18">
        <v>17.36</v>
      </c>
      <c r="Z18">
        <v>17.350000000000001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11.34</v>
      </c>
      <c r="AH18">
        <v>44</v>
      </c>
      <c r="AI18">
        <v>44</v>
      </c>
      <c r="AJ18">
        <v>24.06</v>
      </c>
      <c r="AK18">
        <v>0</v>
      </c>
      <c r="AL18">
        <v>0</v>
      </c>
    </row>
    <row r="19" spans="1:38">
      <c r="A19" t="s">
        <v>61</v>
      </c>
      <c r="B19" s="34">
        <v>216.94</v>
      </c>
      <c r="C19" s="34">
        <v>57.76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</v>
      </c>
      <c r="N19">
        <v>133.80000000000001</v>
      </c>
      <c r="O19">
        <v>99.74</v>
      </c>
      <c r="P19">
        <v>1.01</v>
      </c>
      <c r="Q19">
        <v>7.01</v>
      </c>
      <c r="R19" s="93">
        <v>0</v>
      </c>
      <c r="S19" s="93">
        <v>0</v>
      </c>
      <c r="T19" s="93">
        <v>0</v>
      </c>
      <c r="U19">
        <v>1.03</v>
      </c>
      <c r="V19">
        <v>0</v>
      </c>
      <c r="W19">
        <v>1.3</v>
      </c>
      <c r="X19">
        <v>50.97</v>
      </c>
      <c r="Y19">
        <v>16.98</v>
      </c>
      <c r="Z19">
        <v>16.989999999999998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10.34</v>
      </c>
      <c r="AH19">
        <v>41.67</v>
      </c>
      <c r="AI19">
        <v>41.67</v>
      </c>
      <c r="AJ19">
        <v>24.06</v>
      </c>
      <c r="AK19">
        <v>0</v>
      </c>
      <c r="AL19">
        <v>0</v>
      </c>
    </row>
    <row r="20" spans="1:38">
      <c r="A20" t="s">
        <v>62</v>
      </c>
      <c r="B20" s="34">
        <v>216.94</v>
      </c>
      <c r="C20" s="34">
        <v>67.89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</v>
      </c>
      <c r="N20">
        <v>133.80000000000001</v>
      </c>
      <c r="O20">
        <v>99.74</v>
      </c>
      <c r="P20">
        <v>1.01</v>
      </c>
      <c r="Q20">
        <v>7.01</v>
      </c>
      <c r="R20" s="93">
        <v>0</v>
      </c>
      <c r="S20" s="93">
        <v>0</v>
      </c>
      <c r="T20" s="93">
        <v>0</v>
      </c>
      <c r="U20">
        <v>1.03</v>
      </c>
      <c r="V20">
        <v>0</v>
      </c>
      <c r="W20">
        <v>1.3</v>
      </c>
      <c r="X20">
        <v>49.96</v>
      </c>
      <c r="Y20">
        <v>16.66</v>
      </c>
      <c r="Z20">
        <v>16.649999999999999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9.66</v>
      </c>
      <c r="AH20">
        <v>38.33</v>
      </c>
      <c r="AI20">
        <v>38.33</v>
      </c>
      <c r="AJ20">
        <v>24.06</v>
      </c>
      <c r="AK20">
        <v>0</v>
      </c>
      <c r="AL20">
        <v>0</v>
      </c>
    </row>
    <row r="21" spans="1:38">
      <c r="A21" t="s">
        <v>63</v>
      </c>
      <c r="B21" s="34">
        <v>216.94</v>
      </c>
      <c r="C21" s="34">
        <v>67.89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33.020000000000003</v>
      </c>
      <c r="N21">
        <v>133.80000000000001</v>
      </c>
      <c r="O21">
        <v>99.74</v>
      </c>
      <c r="P21">
        <v>1.01</v>
      </c>
      <c r="Q21">
        <v>7.01</v>
      </c>
      <c r="R21" s="93">
        <v>0</v>
      </c>
      <c r="S21" s="93">
        <v>0</v>
      </c>
      <c r="T21" s="93">
        <v>0</v>
      </c>
      <c r="U21">
        <v>1.03</v>
      </c>
      <c r="V21">
        <v>0</v>
      </c>
      <c r="W21">
        <v>1.3</v>
      </c>
      <c r="X21">
        <v>48.83</v>
      </c>
      <c r="Y21">
        <v>16.28</v>
      </c>
      <c r="Z21">
        <v>16.28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13.4</v>
      </c>
      <c r="AH21">
        <v>35</v>
      </c>
      <c r="AI21">
        <v>35</v>
      </c>
      <c r="AJ21">
        <v>24.06</v>
      </c>
      <c r="AK21">
        <v>0</v>
      </c>
      <c r="AL21">
        <v>0</v>
      </c>
    </row>
    <row r="22" spans="1:38">
      <c r="A22" t="s">
        <v>64</v>
      </c>
      <c r="B22" s="34">
        <v>236.8</v>
      </c>
      <c r="C22" s="34">
        <v>67.89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33.020000000000003</v>
      </c>
      <c r="N22">
        <v>133.80000000000001</v>
      </c>
      <c r="O22">
        <v>99.74</v>
      </c>
      <c r="P22">
        <v>1.01</v>
      </c>
      <c r="Q22">
        <v>7.01</v>
      </c>
      <c r="R22" s="93">
        <v>0</v>
      </c>
      <c r="S22" s="93">
        <v>0</v>
      </c>
      <c r="T22" s="93">
        <v>0</v>
      </c>
      <c r="U22">
        <v>1.03</v>
      </c>
      <c r="V22">
        <v>0</v>
      </c>
      <c r="W22">
        <v>1.3</v>
      </c>
      <c r="X22">
        <v>47.68</v>
      </c>
      <c r="Y22">
        <v>15.9</v>
      </c>
      <c r="Z22">
        <v>15.89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12.94</v>
      </c>
      <c r="AH22">
        <v>31.67</v>
      </c>
      <c r="AI22">
        <v>31.67</v>
      </c>
      <c r="AJ22">
        <v>24.06</v>
      </c>
      <c r="AK22">
        <v>0</v>
      </c>
      <c r="AL22">
        <v>0</v>
      </c>
    </row>
    <row r="23" spans="1:38">
      <c r="A23" t="s">
        <v>65</v>
      </c>
      <c r="B23" s="34">
        <v>216.94</v>
      </c>
      <c r="C23" s="34">
        <v>67.89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33.020000000000003</v>
      </c>
      <c r="N23">
        <v>133.80000000000001</v>
      </c>
      <c r="O23">
        <v>99.74</v>
      </c>
      <c r="P23">
        <v>1.01</v>
      </c>
      <c r="Q23">
        <v>7.01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1.3</v>
      </c>
      <c r="X23">
        <v>57.78</v>
      </c>
      <c r="Y23">
        <v>19.25</v>
      </c>
      <c r="Z23">
        <v>19.260000000000002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12.48</v>
      </c>
      <c r="AH23">
        <v>43.33</v>
      </c>
      <c r="AI23">
        <v>43.33</v>
      </c>
      <c r="AJ23">
        <v>24.06</v>
      </c>
      <c r="AK23">
        <v>0</v>
      </c>
      <c r="AL23">
        <v>0</v>
      </c>
    </row>
    <row r="24" spans="1:38">
      <c r="A24" t="s">
        <v>66</v>
      </c>
      <c r="B24" s="34">
        <v>188.06</v>
      </c>
      <c r="C24" s="34">
        <v>67.89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33.020000000000003</v>
      </c>
      <c r="N24">
        <v>133.80000000000001</v>
      </c>
      <c r="O24">
        <v>99.74</v>
      </c>
      <c r="P24">
        <v>1.01</v>
      </c>
      <c r="Q24">
        <v>7.01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1.3</v>
      </c>
      <c r="X24">
        <v>56.19</v>
      </c>
      <c r="Y24">
        <v>18.739999999999998</v>
      </c>
      <c r="Z24">
        <v>18.73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11.81</v>
      </c>
      <c r="AH24">
        <v>42.33</v>
      </c>
      <c r="AI24">
        <v>42.33</v>
      </c>
      <c r="AJ24">
        <v>24.06</v>
      </c>
      <c r="AK24">
        <v>0</v>
      </c>
      <c r="AL24">
        <v>0</v>
      </c>
    </row>
    <row r="25" spans="1:38">
      <c r="A25" t="s">
        <v>67</v>
      </c>
      <c r="B25" s="34">
        <v>216.94</v>
      </c>
      <c r="C25" s="34">
        <v>67.89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33.020000000000003</v>
      </c>
      <c r="N25">
        <v>133.80000000000001</v>
      </c>
      <c r="O25">
        <v>99.74</v>
      </c>
      <c r="P25">
        <v>1.01</v>
      </c>
      <c r="Q25">
        <v>7.01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1.3</v>
      </c>
      <c r="X25">
        <v>53.78</v>
      </c>
      <c r="Y25">
        <v>17.93</v>
      </c>
      <c r="Z25">
        <v>17.93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11.18</v>
      </c>
      <c r="AH25">
        <v>32.33</v>
      </c>
      <c r="AI25">
        <v>32.33</v>
      </c>
      <c r="AJ25">
        <v>25.03</v>
      </c>
      <c r="AK25">
        <v>0</v>
      </c>
      <c r="AL25">
        <v>0</v>
      </c>
    </row>
    <row r="26" spans="1:38">
      <c r="A26" t="s">
        <v>68</v>
      </c>
      <c r="B26" s="34">
        <v>236.8</v>
      </c>
      <c r="C26" s="34">
        <v>86.83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57.74</v>
      </c>
      <c r="N26">
        <v>133.80000000000001</v>
      </c>
      <c r="O26">
        <v>99.74</v>
      </c>
      <c r="P26">
        <v>1.01</v>
      </c>
      <c r="Q26">
        <v>7.01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1.3</v>
      </c>
      <c r="X26">
        <v>51.36</v>
      </c>
      <c r="Y26">
        <v>17.12</v>
      </c>
      <c r="Z26">
        <v>17.12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10.84</v>
      </c>
      <c r="AH26">
        <v>30.67</v>
      </c>
      <c r="AI26">
        <v>30.67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236.8</v>
      </c>
      <c r="C27" s="34">
        <v>86.83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57.74</v>
      </c>
      <c r="N27">
        <v>133.80000000000001</v>
      </c>
      <c r="O27">
        <v>99.74</v>
      </c>
      <c r="P27">
        <v>0.93</v>
      </c>
      <c r="Q27">
        <v>7.01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1.3</v>
      </c>
      <c r="X27">
        <v>40</v>
      </c>
      <c r="Y27">
        <v>13.34</v>
      </c>
      <c r="Z27">
        <v>13.33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12.34</v>
      </c>
      <c r="AH27">
        <v>29</v>
      </c>
      <c r="AI27">
        <v>29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236.8</v>
      </c>
      <c r="C28" s="34">
        <v>86.83</v>
      </c>
      <c r="D28" s="93">
        <f t="shared" si="0"/>
        <v>3.42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57.74</v>
      </c>
      <c r="N28">
        <v>133.80000000000001</v>
      </c>
      <c r="O28">
        <v>99.74</v>
      </c>
      <c r="P28">
        <v>0.93</v>
      </c>
      <c r="Q28">
        <v>7.01</v>
      </c>
      <c r="R28" s="93">
        <v>0.88</v>
      </c>
      <c r="S28" s="93">
        <v>0.5</v>
      </c>
      <c r="T28" s="93">
        <v>2.04</v>
      </c>
      <c r="U28">
        <v>0.99</v>
      </c>
      <c r="V28">
        <v>0</v>
      </c>
      <c r="W28">
        <v>1.3</v>
      </c>
      <c r="X28">
        <v>37</v>
      </c>
      <c r="Y28">
        <v>12.34</v>
      </c>
      <c r="Z28">
        <v>12.33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11.66</v>
      </c>
      <c r="AH28">
        <v>27</v>
      </c>
      <c r="AI28">
        <v>27</v>
      </c>
      <c r="AJ28">
        <v>24.06</v>
      </c>
      <c r="AK28">
        <v>0</v>
      </c>
      <c r="AL28">
        <v>0</v>
      </c>
    </row>
    <row r="29" spans="1:38">
      <c r="A29" t="s">
        <v>71</v>
      </c>
      <c r="B29" s="34">
        <v>236.8</v>
      </c>
      <c r="C29" s="34">
        <v>86.83</v>
      </c>
      <c r="D29" s="93">
        <f t="shared" si="0"/>
        <v>13.83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57.74</v>
      </c>
      <c r="N29">
        <v>133.80000000000001</v>
      </c>
      <c r="O29">
        <v>99.74</v>
      </c>
      <c r="P29">
        <v>0.93</v>
      </c>
      <c r="Q29">
        <v>7.01</v>
      </c>
      <c r="R29" s="93">
        <v>5.98</v>
      </c>
      <c r="S29" s="93">
        <v>2</v>
      </c>
      <c r="T29" s="93">
        <v>5.85</v>
      </c>
      <c r="U29">
        <v>0.99</v>
      </c>
      <c r="V29">
        <v>1.6546099999999999</v>
      </c>
      <c r="W29">
        <v>1.3</v>
      </c>
      <c r="X29">
        <v>34.5</v>
      </c>
      <c r="Y29">
        <v>11.5</v>
      </c>
      <c r="Z29">
        <v>11.5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11.34</v>
      </c>
      <c r="AH29">
        <v>25.33</v>
      </c>
      <c r="AI29">
        <v>25.33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236.8</v>
      </c>
      <c r="C30" s="34">
        <v>86.83</v>
      </c>
      <c r="D30" s="93">
        <f t="shared" si="0"/>
        <v>35.159999999999997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133.80000000000001</v>
      </c>
      <c r="O30">
        <v>99.74</v>
      </c>
      <c r="P30">
        <v>0.93</v>
      </c>
      <c r="Q30">
        <v>7.01</v>
      </c>
      <c r="R30" s="93">
        <v>15.12</v>
      </c>
      <c r="S30" s="93">
        <v>7</v>
      </c>
      <c r="T30" s="93">
        <v>13.04</v>
      </c>
      <c r="U30">
        <v>0.99</v>
      </c>
      <c r="V30">
        <v>7.1634880000000001</v>
      </c>
      <c r="W30">
        <v>1.3</v>
      </c>
      <c r="X30">
        <v>31.5</v>
      </c>
      <c r="Y30">
        <v>10.5</v>
      </c>
      <c r="Z30">
        <v>10.5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10.66</v>
      </c>
      <c r="AH30">
        <v>23.67</v>
      </c>
      <c r="AI30">
        <v>23.67</v>
      </c>
      <c r="AJ30">
        <v>23.1</v>
      </c>
      <c r="AK30">
        <v>1</v>
      </c>
      <c r="AL30">
        <v>1</v>
      </c>
    </row>
    <row r="31" spans="1:38">
      <c r="A31" t="s">
        <v>73</v>
      </c>
      <c r="B31" s="34">
        <v>236.8</v>
      </c>
      <c r="C31" s="34">
        <v>86.83</v>
      </c>
      <c r="D31" s="93">
        <f t="shared" si="0"/>
        <v>64.010000000000005</v>
      </c>
      <c r="E31" s="34">
        <v>0</v>
      </c>
      <c r="F31" s="34"/>
      <c r="G31" s="34"/>
      <c r="H31" s="34"/>
      <c r="I31" s="34"/>
      <c r="J31" s="37">
        <v>0.16</v>
      </c>
      <c r="K31" s="37">
        <v>0.16</v>
      </c>
      <c r="L31" s="37">
        <v>0.17</v>
      </c>
      <c r="M31">
        <v>57.74</v>
      </c>
      <c r="N31">
        <v>133.80000000000001</v>
      </c>
      <c r="O31">
        <v>99.74</v>
      </c>
      <c r="P31">
        <v>0.93</v>
      </c>
      <c r="Q31">
        <v>7.01</v>
      </c>
      <c r="R31" s="93">
        <v>28.7</v>
      </c>
      <c r="S31" s="93">
        <v>13</v>
      </c>
      <c r="T31" s="93">
        <v>22.31</v>
      </c>
      <c r="U31">
        <v>0.99</v>
      </c>
      <c r="V31">
        <v>13.577534999999999</v>
      </c>
      <c r="W31">
        <v>1.3</v>
      </c>
      <c r="X31">
        <v>27.5</v>
      </c>
      <c r="Y31">
        <v>9.16</v>
      </c>
      <c r="Z31">
        <v>9.17</v>
      </c>
      <c r="AA31">
        <v>0.54</v>
      </c>
      <c r="AB31">
        <v>0.11</v>
      </c>
      <c r="AC31">
        <v>2.61</v>
      </c>
      <c r="AD31">
        <v>1</v>
      </c>
      <c r="AE31">
        <v>2</v>
      </c>
      <c r="AF31">
        <v>1</v>
      </c>
      <c r="AG31">
        <v>10.34</v>
      </c>
      <c r="AH31">
        <v>22.33</v>
      </c>
      <c r="AI31">
        <v>22.33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236.8</v>
      </c>
      <c r="C32" s="34">
        <v>86.83</v>
      </c>
      <c r="D32" s="93">
        <f t="shared" si="0"/>
        <v>87.649999999999991</v>
      </c>
      <c r="E32" s="34">
        <v>0</v>
      </c>
      <c r="F32" s="34"/>
      <c r="G32" s="34"/>
      <c r="H32" s="34"/>
      <c r="I32" s="34"/>
      <c r="J32" s="37">
        <v>0.64</v>
      </c>
      <c r="K32" s="37">
        <v>0.64</v>
      </c>
      <c r="L32" s="37">
        <v>0.66</v>
      </c>
      <c r="M32">
        <v>57.74</v>
      </c>
      <c r="N32">
        <v>133.80000000000001</v>
      </c>
      <c r="O32">
        <v>99.74</v>
      </c>
      <c r="P32">
        <v>0.93</v>
      </c>
      <c r="Q32">
        <v>7.01</v>
      </c>
      <c r="R32" s="93">
        <v>31.33</v>
      </c>
      <c r="S32" s="93">
        <v>24.99</v>
      </c>
      <c r="T32" s="93">
        <v>31.33</v>
      </c>
      <c r="U32">
        <v>0.99</v>
      </c>
      <c r="V32">
        <v>20.867552</v>
      </c>
      <c r="W32">
        <v>1.3</v>
      </c>
      <c r="X32">
        <v>25</v>
      </c>
      <c r="Y32">
        <v>8.34</v>
      </c>
      <c r="Z32">
        <v>8.33</v>
      </c>
      <c r="AA32">
        <v>5.53</v>
      </c>
      <c r="AB32">
        <v>1.1100000000000001</v>
      </c>
      <c r="AC32">
        <v>6.83</v>
      </c>
      <c r="AD32">
        <v>4</v>
      </c>
      <c r="AE32">
        <v>6</v>
      </c>
      <c r="AF32">
        <v>3</v>
      </c>
      <c r="AG32">
        <v>10</v>
      </c>
      <c r="AH32">
        <v>21</v>
      </c>
      <c r="AI32">
        <v>21</v>
      </c>
      <c r="AJ32">
        <v>22.14</v>
      </c>
      <c r="AK32">
        <v>11</v>
      </c>
      <c r="AL32">
        <v>4</v>
      </c>
    </row>
    <row r="33" spans="1:38">
      <c r="A33" t="s">
        <v>75</v>
      </c>
      <c r="B33" s="34">
        <v>236.8</v>
      </c>
      <c r="C33" s="34">
        <v>86.83</v>
      </c>
      <c r="D33" s="93">
        <f t="shared" si="0"/>
        <v>92.15</v>
      </c>
      <c r="E33" s="34">
        <v>0</v>
      </c>
      <c r="F33" s="34"/>
      <c r="G33" s="34"/>
      <c r="H33" s="34"/>
      <c r="I33" s="34"/>
      <c r="J33" s="37">
        <v>1.49</v>
      </c>
      <c r="K33" s="37">
        <v>1.49</v>
      </c>
      <c r="L33" s="37">
        <v>1.52</v>
      </c>
      <c r="M33">
        <v>57.74</v>
      </c>
      <c r="N33">
        <v>133.80000000000001</v>
      </c>
      <c r="O33">
        <v>99.74</v>
      </c>
      <c r="P33">
        <v>0.93</v>
      </c>
      <c r="Q33">
        <v>7.01</v>
      </c>
      <c r="R33" s="93">
        <v>30.72</v>
      </c>
      <c r="S33" s="93">
        <v>30.71</v>
      </c>
      <c r="T33" s="93">
        <v>30.72</v>
      </c>
      <c r="U33">
        <v>0.99</v>
      </c>
      <c r="V33">
        <v>30.07497</v>
      </c>
      <c r="W33">
        <v>1.3</v>
      </c>
      <c r="X33">
        <v>22.5</v>
      </c>
      <c r="Y33">
        <v>7.5</v>
      </c>
      <c r="Z33">
        <v>7.5</v>
      </c>
      <c r="AA33">
        <v>18.78</v>
      </c>
      <c r="AB33">
        <v>3.76</v>
      </c>
      <c r="AC33">
        <v>11.85</v>
      </c>
      <c r="AD33">
        <v>5</v>
      </c>
      <c r="AE33">
        <v>11</v>
      </c>
      <c r="AF33">
        <v>6</v>
      </c>
      <c r="AG33">
        <v>9.34</v>
      </c>
      <c r="AH33">
        <v>19.670000000000002</v>
      </c>
      <c r="AI33">
        <v>19.670000000000002</v>
      </c>
      <c r="AJ33">
        <v>22.14</v>
      </c>
      <c r="AK33">
        <v>20</v>
      </c>
      <c r="AL33">
        <v>8</v>
      </c>
    </row>
    <row r="34" spans="1:38">
      <c r="A34" t="s">
        <v>76</v>
      </c>
      <c r="B34" s="34">
        <v>236.8</v>
      </c>
      <c r="C34" s="34">
        <v>86.83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2.59</v>
      </c>
      <c r="K34" s="37">
        <v>2.59</v>
      </c>
      <c r="L34" s="37">
        <v>2.65</v>
      </c>
      <c r="M34">
        <v>57.74</v>
      </c>
      <c r="N34">
        <v>133.80000000000001</v>
      </c>
      <c r="O34">
        <v>99.74</v>
      </c>
      <c r="P34">
        <v>0.93</v>
      </c>
      <c r="Q34">
        <v>7.01</v>
      </c>
      <c r="R34" s="93">
        <v>30.72</v>
      </c>
      <c r="S34" s="93">
        <v>30.71</v>
      </c>
      <c r="T34" s="93">
        <v>30.72</v>
      </c>
      <c r="U34">
        <v>0.99</v>
      </c>
      <c r="V34">
        <v>41.180323000000001</v>
      </c>
      <c r="W34">
        <v>1.3</v>
      </c>
      <c r="X34">
        <v>21.5</v>
      </c>
      <c r="Y34">
        <v>7.16</v>
      </c>
      <c r="Z34">
        <v>7.17</v>
      </c>
      <c r="AA34">
        <v>39.53</v>
      </c>
      <c r="AB34">
        <v>7.9</v>
      </c>
      <c r="AC34">
        <v>16.86</v>
      </c>
      <c r="AD34">
        <v>5</v>
      </c>
      <c r="AE34">
        <v>18</v>
      </c>
      <c r="AF34">
        <v>9</v>
      </c>
      <c r="AG34">
        <v>9</v>
      </c>
      <c r="AH34">
        <v>18.329999999999998</v>
      </c>
      <c r="AI34">
        <v>18.329999999999998</v>
      </c>
      <c r="AJ34">
        <v>22.14</v>
      </c>
      <c r="AK34">
        <v>33</v>
      </c>
      <c r="AL34">
        <v>14</v>
      </c>
    </row>
    <row r="35" spans="1:38">
      <c r="A35" t="s">
        <v>77</v>
      </c>
      <c r="B35" s="34">
        <v>236.8</v>
      </c>
      <c r="C35" s="34">
        <v>86.83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3.74</v>
      </c>
      <c r="K35" s="37">
        <v>3.74</v>
      </c>
      <c r="L35" s="37">
        <v>3.84</v>
      </c>
      <c r="M35">
        <v>57.74</v>
      </c>
      <c r="N35">
        <v>133.80000000000001</v>
      </c>
      <c r="O35">
        <v>99.74</v>
      </c>
      <c r="P35">
        <v>0.93</v>
      </c>
      <c r="Q35">
        <v>7.01</v>
      </c>
      <c r="R35" s="93">
        <v>30.72</v>
      </c>
      <c r="S35" s="93">
        <v>30.71</v>
      </c>
      <c r="T35" s="93">
        <v>30.72</v>
      </c>
      <c r="U35">
        <v>1.07</v>
      </c>
      <c r="V35">
        <v>53.414704</v>
      </c>
      <c r="W35">
        <v>1.34</v>
      </c>
      <c r="X35">
        <v>21.5</v>
      </c>
      <c r="Y35">
        <v>7.16</v>
      </c>
      <c r="Z35">
        <v>7.17</v>
      </c>
      <c r="AA35">
        <v>60.97</v>
      </c>
      <c r="AB35">
        <v>12.19</v>
      </c>
      <c r="AC35">
        <v>21.8</v>
      </c>
      <c r="AD35">
        <v>5</v>
      </c>
      <c r="AE35">
        <v>25</v>
      </c>
      <c r="AF35">
        <v>12</v>
      </c>
      <c r="AG35">
        <v>8.66</v>
      </c>
      <c r="AH35">
        <v>16.670000000000002</v>
      </c>
      <c r="AI35">
        <v>16.670000000000002</v>
      </c>
      <c r="AJ35">
        <v>22.14</v>
      </c>
      <c r="AK35">
        <v>49</v>
      </c>
      <c r="AL35">
        <v>21</v>
      </c>
    </row>
    <row r="36" spans="1:38">
      <c r="A36" t="s">
        <v>78</v>
      </c>
      <c r="B36" s="34">
        <v>236.8</v>
      </c>
      <c r="C36" s="34">
        <v>86.83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5.15</v>
      </c>
      <c r="K36" s="37">
        <v>5.15</v>
      </c>
      <c r="L36" s="37">
        <v>5.27</v>
      </c>
      <c r="M36">
        <v>57.74</v>
      </c>
      <c r="N36">
        <v>133.80000000000001</v>
      </c>
      <c r="O36">
        <v>99.74</v>
      </c>
      <c r="P36">
        <v>0.93</v>
      </c>
      <c r="Q36">
        <v>7.01</v>
      </c>
      <c r="R36" s="93">
        <v>30.72</v>
      </c>
      <c r="S36" s="93">
        <v>30.71</v>
      </c>
      <c r="T36" s="93">
        <v>30.72</v>
      </c>
      <c r="U36">
        <v>1.07</v>
      </c>
      <c r="V36">
        <v>65.658817999999997</v>
      </c>
      <c r="W36">
        <v>1.34</v>
      </c>
      <c r="X36">
        <v>21.5</v>
      </c>
      <c r="Y36">
        <v>7.16</v>
      </c>
      <c r="Z36">
        <v>7.17</v>
      </c>
      <c r="AA36">
        <v>84.09</v>
      </c>
      <c r="AB36">
        <v>16.82</v>
      </c>
      <c r="AC36">
        <v>27.56</v>
      </c>
      <c r="AD36">
        <v>5</v>
      </c>
      <c r="AE36">
        <v>33</v>
      </c>
      <c r="AF36">
        <v>16</v>
      </c>
      <c r="AG36">
        <v>8.66</v>
      </c>
      <c r="AH36">
        <v>15</v>
      </c>
      <c r="AI36">
        <v>15</v>
      </c>
      <c r="AJ36">
        <v>22.14</v>
      </c>
      <c r="AK36">
        <v>70</v>
      </c>
      <c r="AL36">
        <v>30</v>
      </c>
    </row>
    <row r="37" spans="1:38">
      <c r="A37" t="s">
        <v>79</v>
      </c>
      <c r="B37" s="34">
        <v>236.8</v>
      </c>
      <c r="C37" s="34">
        <v>86.83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6.47</v>
      </c>
      <c r="K37" s="37">
        <v>6.47</v>
      </c>
      <c r="L37" s="37">
        <v>6.63</v>
      </c>
      <c r="M37">
        <v>57.74</v>
      </c>
      <c r="N37">
        <v>133.80000000000001</v>
      </c>
      <c r="O37">
        <v>99.74</v>
      </c>
      <c r="P37">
        <v>0.93</v>
      </c>
      <c r="Q37">
        <v>7.01</v>
      </c>
      <c r="R37" s="93">
        <v>31.72</v>
      </c>
      <c r="S37" s="93">
        <v>31.71</v>
      </c>
      <c r="T37" s="93">
        <v>31.72</v>
      </c>
      <c r="U37">
        <v>1.07</v>
      </c>
      <c r="V37">
        <v>77.134024999999994</v>
      </c>
      <c r="W37">
        <v>1.34</v>
      </c>
      <c r="X37">
        <v>21.5</v>
      </c>
      <c r="Y37">
        <v>7.16</v>
      </c>
      <c r="Z37">
        <v>7.17</v>
      </c>
      <c r="AA37">
        <v>107.36</v>
      </c>
      <c r="AB37">
        <v>21.47</v>
      </c>
      <c r="AC37">
        <v>33.54</v>
      </c>
      <c r="AD37">
        <v>24.1</v>
      </c>
      <c r="AE37">
        <v>40</v>
      </c>
      <c r="AF37">
        <v>20</v>
      </c>
      <c r="AG37">
        <v>8.34</v>
      </c>
      <c r="AH37">
        <v>15</v>
      </c>
      <c r="AI37">
        <v>15</v>
      </c>
      <c r="AJ37">
        <v>21.18</v>
      </c>
      <c r="AK37">
        <v>88</v>
      </c>
      <c r="AL37">
        <v>37</v>
      </c>
    </row>
    <row r="38" spans="1:38">
      <c r="A38" t="s">
        <v>80</v>
      </c>
      <c r="B38" s="34">
        <v>236.8</v>
      </c>
      <c r="C38" s="34">
        <v>86.83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7.83</v>
      </c>
      <c r="K38" s="37">
        <v>7.83</v>
      </c>
      <c r="L38" s="37">
        <v>8.0299999999999994</v>
      </c>
      <c r="M38">
        <v>57.74</v>
      </c>
      <c r="N38">
        <v>133.80000000000001</v>
      </c>
      <c r="O38">
        <v>99.74</v>
      </c>
      <c r="P38">
        <v>0.93</v>
      </c>
      <c r="Q38">
        <v>7.01</v>
      </c>
      <c r="R38" s="93">
        <v>31.72</v>
      </c>
      <c r="S38" s="93">
        <v>31.71</v>
      </c>
      <c r="T38" s="93">
        <v>31.72</v>
      </c>
      <c r="U38">
        <v>1.07</v>
      </c>
      <c r="V38">
        <v>87.986320000000006</v>
      </c>
      <c r="W38">
        <v>1.34</v>
      </c>
      <c r="X38">
        <v>21.5</v>
      </c>
      <c r="Y38">
        <v>7.16</v>
      </c>
      <c r="Z38">
        <v>7.17</v>
      </c>
      <c r="AA38">
        <v>130.33000000000001</v>
      </c>
      <c r="AB38">
        <v>26.07</v>
      </c>
      <c r="AC38">
        <v>44.16</v>
      </c>
      <c r="AD38">
        <v>28.1</v>
      </c>
      <c r="AE38">
        <v>49</v>
      </c>
      <c r="AF38">
        <v>24</v>
      </c>
      <c r="AG38">
        <v>8</v>
      </c>
      <c r="AH38">
        <v>15.33</v>
      </c>
      <c r="AI38">
        <v>15.33</v>
      </c>
      <c r="AJ38">
        <v>21.18</v>
      </c>
      <c r="AK38">
        <v>105</v>
      </c>
      <c r="AL38">
        <v>45</v>
      </c>
    </row>
    <row r="39" spans="1:38">
      <c r="A39" t="s">
        <v>81</v>
      </c>
      <c r="B39" s="34">
        <v>236.8</v>
      </c>
      <c r="C39" s="34">
        <v>86.83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9.1300000000000008</v>
      </c>
      <c r="K39" s="37">
        <v>9.1300000000000008</v>
      </c>
      <c r="L39" s="37">
        <v>9.36</v>
      </c>
      <c r="M39">
        <v>57.74</v>
      </c>
      <c r="N39">
        <v>133.80000000000001</v>
      </c>
      <c r="O39">
        <v>99.74</v>
      </c>
      <c r="P39">
        <v>0.93</v>
      </c>
      <c r="Q39">
        <v>7.01</v>
      </c>
      <c r="R39" s="93">
        <v>31.72</v>
      </c>
      <c r="S39" s="93">
        <v>31.71</v>
      </c>
      <c r="T39" s="93">
        <v>31.72</v>
      </c>
      <c r="U39">
        <v>1.07</v>
      </c>
      <c r="V39">
        <v>91.110613000000001</v>
      </c>
      <c r="W39">
        <v>1.34</v>
      </c>
      <c r="X39">
        <v>20</v>
      </c>
      <c r="Y39">
        <v>6.66</v>
      </c>
      <c r="Z39">
        <v>6.67</v>
      </c>
      <c r="AA39">
        <v>152.1</v>
      </c>
      <c r="AB39">
        <v>30.42</v>
      </c>
      <c r="AC39">
        <v>54.03</v>
      </c>
      <c r="AD39">
        <v>31.4</v>
      </c>
      <c r="AE39">
        <v>57</v>
      </c>
      <c r="AF39">
        <v>29</v>
      </c>
      <c r="AG39">
        <v>7.66</v>
      </c>
      <c r="AH39">
        <v>15.33</v>
      </c>
      <c r="AI39">
        <v>15.33</v>
      </c>
      <c r="AJ39">
        <v>21.18</v>
      </c>
      <c r="AK39">
        <v>123</v>
      </c>
      <c r="AL39">
        <v>52</v>
      </c>
    </row>
    <row r="40" spans="1:38">
      <c r="A40" t="s">
        <v>82</v>
      </c>
      <c r="B40" s="34">
        <v>236.8</v>
      </c>
      <c r="C40" s="34">
        <v>86.83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10.33</v>
      </c>
      <c r="K40" s="37">
        <v>10.33</v>
      </c>
      <c r="L40" s="37">
        <v>10.59</v>
      </c>
      <c r="M40">
        <v>57.74</v>
      </c>
      <c r="N40">
        <v>133.80000000000001</v>
      </c>
      <c r="O40">
        <v>99.74</v>
      </c>
      <c r="P40">
        <v>0.93</v>
      </c>
      <c r="Q40">
        <v>7.01</v>
      </c>
      <c r="R40" s="93">
        <v>31.72</v>
      </c>
      <c r="S40" s="93">
        <v>31.71</v>
      </c>
      <c r="T40" s="93">
        <v>31.72</v>
      </c>
      <c r="U40">
        <v>1.07</v>
      </c>
      <c r="V40">
        <v>100.940943</v>
      </c>
      <c r="W40">
        <v>1.34</v>
      </c>
      <c r="X40">
        <v>19</v>
      </c>
      <c r="Y40">
        <v>6.34</v>
      </c>
      <c r="Z40">
        <v>6.33</v>
      </c>
      <c r="AA40">
        <v>171.6</v>
      </c>
      <c r="AB40">
        <v>34.32</v>
      </c>
      <c r="AC40">
        <v>62.91</v>
      </c>
      <c r="AD40">
        <v>34.5</v>
      </c>
      <c r="AE40">
        <v>66</v>
      </c>
      <c r="AF40">
        <v>33</v>
      </c>
      <c r="AG40">
        <v>7.34</v>
      </c>
      <c r="AH40">
        <v>15</v>
      </c>
      <c r="AI40">
        <v>15</v>
      </c>
      <c r="AJ40">
        <v>21.18</v>
      </c>
      <c r="AK40">
        <v>140</v>
      </c>
      <c r="AL40">
        <v>60</v>
      </c>
    </row>
    <row r="41" spans="1:38">
      <c r="A41" t="s">
        <v>83</v>
      </c>
      <c r="B41" s="34">
        <v>236.8</v>
      </c>
      <c r="C41" s="34">
        <v>86.83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11.49</v>
      </c>
      <c r="K41" s="37">
        <v>11.49</v>
      </c>
      <c r="L41" s="37">
        <v>11.78</v>
      </c>
      <c r="M41">
        <v>57.74</v>
      </c>
      <c r="N41">
        <v>133.80000000000001</v>
      </c>
      <c r="O41">
        <v>99.74</v>
      </c>
      <c r="P41">
        <v>0.93</v>
      </c>
      <c r="Q41">
        <v>7.01</v>
      </c>
      <c r="R41" s="93">
        <v>31.72</v>
      </c>
      <c r="S41" s="93">
        <v>31.71</v>
      </c>
      <c r="T41" s="93">
        <v>31.72</v>
      </c>
      <c r="U41">
        <v>1.07</v>
      </c>
      <c r="V41">
        <v>110.119162</v>
      </c>
      <c r="W41">
        <v>1.34</v>
      </c>
      <c r="X41">
        <v>18.5</v>
      </c>
      <c r="Y41">
        <v>6.16</v>
      </c>
      <c r="Z41">
        <v>6.17</v>
      </c>
      <c r="AA41">
        <v>188.11</v>
      </c>
      <c r="AB41">
        <v>37.619999999999997</v>
      </c>
      <c r="AC41">
        <v>71.2</v>
      </c>
      <c r="AD41">
        <v>37.5</v>
      </c>
      <c r="AE41">
        <v>72</v>
      </c>
      <c r="AF41">
        <v>36</v>
      </c>
      <c r="AG41">
        <v>7</v>
      </c>
      <c r="AH41">
        <v>14.67</v>
      </c>
      <c r="AI41">
        <v>14.67</v>
      </c>
      <c r="AJ41">
        <v>21.18</v>
      </c>
      <c r="AK41">
        <v>158</v>
      </c>
      <c r="AL41">
        <v>67</v>
      </c>
    </row>
    <row r="42" spans="1:38">
      <c r="A42" t="s">
        <v>84</v>
      </c>
      <c r="B42" s="34">
        <v>236.8</v>
      </c>
      <c r="C42" s="34">
        <v>86.83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12.47</v>
      </c>
      <c r="K42" s="37">
        <v>12.47</v>
      </c>
      <c r="L42" s="37">
        <v>12.79</v>
      </c>
      <c r="M42">
        <v>57.74</v>
      </c>
      <c r="N42">
        <v>133.80000000000001</v>
      </c>
      <c r="O42">
        <v>99.74</v>
      </c>
      <c r="P42">
        <v>0.93</v>
      </c>
      <c r="Q42">
        <v>7.01</v>
      </c>
      <c r="R42" s="93">
        <v>32.049999999999997</v>
      </c>
      <c r="S42" s="93">
        <v>32.049999999999997</v>
      </c>
      <c r="T42" s="93">
        <v>32.049999999999997</v>
      </c>
      <c r="U42">
        <v>1.07</v>
      </c>
      <c r="V42">
        <v>118.42141100000001</v>
      </c>
      <c r="W42">
        <v>1.34</v>
      </c>
      <c r="X42">
        <v>18.5</v>
      </c>
      <c r="Y42">
        <v>6.16</v>
      </c>
      <c r="Z42">
        <v>6.17</v>
      </c>
      <c r="AA42">
        <v>205.13</v>
      </c>
      <c r="AB42">
        <v>41.02</v>
      </c>
      <c r="AC42">
        <v>78.87</v>
      </c>
      <c r="AD42">
        <v>40.5</v>
      </c>
      <c r="AE42">
        <v>80</v>
      </c>
      <c r="AF42">
        <v>40</v>
      </c>
      <c r="AG42">
        <v>6.66</v>
      </c>
      <c r="AH42">
        <v>14.33</v>
      </c>
      <c r="AI42">
        <v>14.33</v>
      </c>
      <c r="AJ42">
        <v>21.18</v>
      </c>
      <c r="AK42">
        <v>172</v>
      </c>
      <c r="AL42">
        <v>73</v>
      </c>
    </row>
    <row r="43" spans="1:38">
      <c r="A43" t="s">
        <v>85</v>
      </c>
      <c r="B43" s="34">
        <v>236.8</v>
      </c>
      <c r="C43" s="34">
        <v>86.83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13.47</v>
      </c>
      <c r="K43" s="37">
        <v>13.47</v>
      </c>
      <c r="L43" s="37">
        <v>13.8</v>
      </c>
      <c r="M43">
        <v>57.74</v>
      </c>
      <c r="N43">
        <v>133.80000000000001</v>
      </c>
      <c r="O43">
        <v>99.74</v>
      </c>
      <c r="P43">
        <v>1.01</v>
      </c>
      <c r="Q43">
        <v>7.01</v>
      </c>
      <c r="R43" s="93">
        <v>32.049999999999997</v>
      </c>
      <c r="S43" s="93">
        <v>32.049999999999997</v>
      </c>
      <c r="T43" s="93">
        <v>32.049999999999997</v>
      </c>
      <c r="U43">
        <v>1.07</v>
      </c>
      <c r="V43">
        <v>125.711428</v>
      </c>
      <c r="W43">
        <v>1.39</v>
      </c>
      <c r="X43">
        <v>18.5</v>
      </c>
      <c r="Y43">
        <v>6.16</v>
      </c>
      <c r="Z43">
        <v>6.17</v>
      </c>
      <c r="AA43">
        <v>220.44</v>
      </c>
      <c r="AB43">
        <v>44.09</v>
      </c>
      <c r="AC43">
        <v>85.62</v>
      </c>
      <c r="AD43">
        <v>43.1</v>
      </c>
      <c r="AE43">
        <v>87</v>
      </c>
      <c r="AF43">
        <v>43</v>
      </c>
      <c r="AG43">
        <v>6.66</v>
      </c>
      <c r="AH43">
        <v>13.67</v>
      </c>
      <c r="AI43">
        <v>13.67</v>
      </c>
      <c r="AJ43">
        <v>21.18</v>
      </c>
      <c r="AK43">
        <v>186</v>
      </c>
      <c r="AL43">
        <v>79</v>
      </c>
    </row>
    <row r="44" spans="1:38">
      <c r="A44" t="s">
        <v>86</v>
      </c>
      <c r="B44" s="34">
        <v>236.8</v>
      </c>
      <c r="C44" s="34">
        <v>86.83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14.24</v>
      </c>
      <c r="K44" s="37">
        <v>14.24</v>
      </c>
      <c r="L44" s="37">
        <v>14.59</v>
      </c>
      <c r="M44">
        <v>57.74</v>
      </c>
      <c r="N44">
        <v>133.80000000000001</v>
      </c>
      <c r="O44">
        <v>99.74</v>
      </c>
      <c r="P44">
        <v>1.01</v>
      </c>
      <c r="Q44">
        <v>7.01</v>
      </c>
      <c r="R44" s="93">
        <v>32.049999999999997</v>
      </c>
      <c r="S44" s="93">
        <v>32.049999999999997</v>
      </c>
      <c r="T44" s="93">
        <v>32.049999999999997</v>
      </c>
      <c r="U44">
        <v>1.07</v>
      </c>
      <c r="V44">
        <v>131.736155</v>
      </c>
      <c r="W44">
        <v>1.39</v>
      </c>
      <c r="X44">
        <v>18.5</v>
      </c>
      <c r="Y44">
        <v>6.16</v>
      </c>
      <c r="Z44">
        <v>6.17</v>
      </c>
      <c r="AA44">
        <v>234.68</v>
      </c>
      <c r="AB44">
        <v>46.94</v>
      </c>
      <c r="AC44">
        <v>91.93</v>
      </c>
      <c r="AD44">
        <v>45.2</v>
      </c>
      <c r="AE44">
        <v>92</v>
      </c>
      <c r="AF44">
        <v>46</v>
      </c>
      <c r="AG44">
        <v>6.66</v>
      </c>
      <c r="AH44">
        <v>13</v>
      </c>
      <c r="AI44">
        <v>13</v>
      </c>
      <c r="AJ44">
        <v>21.18</v>
      </c>
      <c r="AK44">
        <v>196</v>
      </c>
      <c r="AL44">
        <v>84</v>
      </c>
    </row>
    <row r="45" spans="1:38">
      <c r="A45" t="s">
        <v>87</v>
      </c>
      <c r="B45" s="34">
        <v>236.8</v>
      </c>
      <c r="C45" s="34">
        <v>76.319999999999993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14.94</v>
      </c>
      <c r="K45" s="37">
        <v>14.94</v>
      </c>
      <c r="L45" s="37">
        <v>15.32</v>
      </c>
      <c r="M45">
        <v>57.74</v>
      </c>
      <c r="N45">
        <v>133.80000000000001</v>
      </c>
      <c r="O45">
        <v>99.74</v>
      </c>
      <c r="P45">
        <v>1.01</v>
      </c>
      <c r="Q45">
        <v>7.01</v>
      </c>
      <c r="R45" s="93">
        <v>32.049999999999997</v>
      </c>
      <c r="S45" s="93">
        <v>32.049999999999997</v>
      </c>
      <c r="T45" s="93">
        <v>32.049999999999997</v>
      </c>
      <c r="U45">
        <v>1.07</v>
      </c>
      <c r="V45">
        <v>138.899643</v>
      </c>
      <c r="W45">
        <v>1.39</v>
      </c>
      <c r="X45">
        <v>18.5</v>
      </c>
      <c r="Y45">
        <v>6.16</v>
      </c>
      <c r="Z45">
        <v>6.17</v>
      </c>
      <c r="AA45">
        <v>246.58</v>
      </c>
      <c r="AB45">
        <v>49.31</v>
      </c>
      <c r="AC45">
        <v>92.52</v>
      </c>
      <c r="AD45">
        <v>46.8</v>
      </c>
      <c r="AE45">
        <v>94</v>
      </c>
      <c r="AF45">
        <v>47</v>
      </c>
      <c r="AG45">
        <v>6.66</v>
      </c>
      <c r="AH45">
        <v>13</v>
      </c>
      <c r="AI45">
        <v>13</v>
      </c>
      <c r="AJ45">
        <v>21.18</v>
      </c>
      <c r="AK45">
        <v>203</v>
      </c>
      <c r="AL45">
        <v>87</v>
      </c>
    </row>
    <row r="46" spans="1:38">
      <c r="A46" t="s">
        <v>88</v>
      </c>
      <c r="B46" s="34">
        <v>236.8</v>
      </c>
      <c r="C46" s="34">
        <v>76.319999999999993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15.61</v>
      </c>
      <c r="K46" s="37">
        <v>15.61</v>
      </c>
      <c r="L46" s="37">
        <v>16.010000000000002</v>
      </c>
      <c r="M46">
        <v>57.74</v>
      </c>
      <c r="N46">
        <v>133.80000000000001</v>
      </c>
      <c r="O46">
        <v>70.87</v>
      </c>
      <c r="P46">
        <v>1.01</v>
      </c>
      <c r="Q46">
        <v>7.01</v>
      </c>
      <c r="R46" s="93">
        <v>32.049999999999997</v>
      </c>
      <c r="S46" s="93">
        <v>32.049999999999997</v>
      </c>
      <c r="T46" s="93">
        <v>32.049999999999997</v>
      </c>
      <c r="U46">
        <v>1.07</v>
      </c>
      <c r="V46">
        <v>142.909639</v>
      </c>
      <c r="W46">
        <v>1.39</v>
      </c>
      <c r="X46">
        <v>18.5</v>
      </c>
      <c r="Y46">
        <v>6.16</v>
      </c>
      <c r="Z46">
        <v>6.17</v>
      </c>
      <c r="AA46">
        <v>246.58</v>
      </c>
      <c r="AB46">
        <v>49.31</v>
      </c>
      <c r="AC46">
        <v>92.33</v>
      </c>
      <c r="AD46">
        <v>48</v>
      </c>
      <c r="AE46">
        <v>94</v>
      </c>
      <c r="AF46">
        <v>47</v>
      </c>
      <c r="AG46">
        <v>6.66</v>
      </c>
      <c r="AH46">
        <v>13</v>
      </c>
      <c r="AI46">
        <v>13</v>
      </c>
      <c r="AJ46">
        <v>21.18</v>
      </c>
      <c r="AK46">
        <v>210</v>
      </c>
      <c r="AL46">
        <v>90</v>
      </c>
    </row>
    <row r="47" spans="1:38">
      <c r="A47" t="s">
        <v>89</v>
      </c>
      <c r="B47" s="34">
        <v>207.67</v>
      </c>
      <c r="C47" s="34">
        <v>76.319999999999993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16.170000000000002</v>
      </c>
      <c r="K47" s="37">
        <v>16.170000000000002</v>
      </c>
      <c r="L47" s="37">
        <v>16.579999999999998</v>
      </c>
      <c r="M47">
        <v>57.74</v>
      </c>
      <c r="N47">
        <v>133.80000000000001</v>
      </c>
      <c r="O47">
        <v>52.94</v>
      </c>
      <c r="P47">
        <v>1.01</v>
      </c>
      <c r="Q47">
        <v>7.01</v>
      </c>
      <c r="R47" s="93">
        <v>32.049999999999997</v>
      </c>
      <c r="S47" s="93">
        <v>32.049999999999997</v>
      </c>
      <c r="T47" s="93">
        <v>32.049999999999997</v>
      </c>
      <c r="U47">
        <v>1.1100000000000001</v>
      </c>
      <c r="V47">
        <v>145.85873799999999</v>
      </c>
      <c r="W47">
        <v>1.39</v>
      </c>
      <c r="X47">
        <v>18.5</v>
      </c>
      <c r="Y47">
        <v>6.16</v>
      </c>
      <c r="Z47">
        <v>6.17</v>
      </c>
      <c r="AA47">
        <v>246.58</v>
      </c>
      <c r="AB47">
        <v>49.31</v>
      </c>
      <c r="AC47">
        <v>92.29</v>
      </c>
      <c r="AD47">
        <v>48.2</v>
      </c>
      <c r="AE47">
        <v>94</v>
      </c>
      <c r="AF47">
        <v>47</v>
      </c>
      <c r="AG47">
        <v>6.66</v>
      </c>
      <c r="AH47">
        <v>13</v>
      </c>
      <c r="AI47">
        <v>13</v>
      </c>
      <c r="AJ47">
        <v>21.18</v>
      </c>
      <c r="AK47">
        <v>210</v>
      </c>
      <c r="AL47">
        <v>90</v>
      </c>
    </row>
    <row r="48" spans="1:38">
      <c r="A48" t="s">
        <v>90</v>
      </c>
      <c r="B48" s="34">
        <v>207.67</v>
      </c>
      <c r="C48" s="34">
        <v>76.319999999999993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16.36</v>
      </c>
      <c r="K48" s="37">
        <v>16.36</v>
      </c>
      <c r="L48" s="37">
        <v>16.77</v>
      </c>
      <c r="M48">
        <v>57.74</v>
      </c>
      <c r="N48">
        <v>133.80000000000001</v>
      </c>
      <c r="O48">
        <v>52.94</v>
      </c>
      <c r="P48">
        <v>1.01</v>
      </c>
      <c r="Q48">
        <v>7.01</v>
      </c>
      <c r="R48" s="93">
        <v>32.049999999999997</v>
      </c>
      <c r="S48" s="93">
        <v>32.049999999999997</v>
      </c>
      <c r="T48" s="93">
        <v>32.049999999999997</v>
      </c>
      <c r="U48">
        <v>1.1100000000000001</v>
      </c>
      <c r="V48">
        <v>148.554779</v>
      </c>
      <c r="W48">
        <v>1.39</v>
      </c>
      <c r="X48">
        <v>18.5</v>
      </c>
      <c r="Y48">
        <v>6.16</v>
      </c>
      <c r="Z48">
        <v>6.17</v>
      </c>
      <c r="AA48">
        <v>246.58</v>
      </c>
      <c r="AB48">
        <v>49.31</v>
      </c>
      <c r="AC48">
        <v>92.41</v>
      </c>
      <c r="AD48">
        <v>48.2</v>
      </c>
      <c r="AE48">
        <v>94</v>
      </c>
      <c r="AF48">
        <v>47</v>
      </c>
      <c r="AG48">
        <v>6.66</v>
      </c>
      <c r="AH48">
        <v>13</v>
      </c>
      <c r="AI48">
        <v>13</v>
      </c>
      <c r="AJ48">
        <v>21.18</v>
      </c>
      <c r="AK48">
        <v>210</v>
      </c>
      <c r="AL48">
        <v>90</v>
      </c>
    </row>
    <row r="49" spans="1:38">
      <c r="A49" t="s">
        <v>91</v>
      </c>
      <c r="B49" s="34">
        <v>207.67</v>
      </c>
      <c r="C49" s="34">
        <v>76.319999999999993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16.649999999999999</v>
      </c>
      <c r="K49" s="37">
        <v>16.649999999999999</v>
      </c>
      <c r="L49" s="37">
        <v>17.07</v>
      </c>
      <c r="M49">
        <v>57.74</v>
      </c>
      <c r="N49">
        <v>133.80000000000001</v>
      </c>
      <c r="O49">
        <v>52.94</v>
      </c>
      <c r="P49">
        <v>1.01</v>
      </c>
      <c r="Q49">
        <v>7.01</v>
      </c>
      <c r="R49" s="93">
        <v>32.049999999999997</v>
      </c>
      <c r="S49" s="93">
        <v>32.049999999999997</v>
      </c>
      <c r="T49" s="93">
        <v>32.049999999999997</v>
      </c>
      <c r="U49">
        <v>1.1100000000000001</v>
      </c>
      <c r="V49">
        <v>150.588976</v>
      </c>
      <c r="W49">
        <v>1.39</v>
      </c>
      <c r="X49">
        <v>18.5</v>
      </c>
      <c r="Y49">
        <v>6.16</v>
      </c>
      <c r="Z49">
        <v>6.17</v>
      </c>
      <c r="AA49">
        <v>246.58</v>
      </c>
      <c r="AB49">
        <v>49.31</v>
      </c>
      <c r="AC49">
        <v>92.52</v>
      </c>
      <c r="AD49">
        <v>48.2</v>
      </c>
      <c r="AE49">
        <v>94</v>
      </c>
      <c r="AF49">
        <v>47</v>
      </c>
      <c r="AG49">
        <v>6.66</v>
      </c>
      <c r="AH49">
        <v>13</v>
      </c>
      <c r="AI49">
        <v>13</v>
      </c>
      <c r="AJ49">
        <v>21.18</v>
      </c>
      <c r="AK49">
        <v>210</v>
      </c>
      <c r="AL49">
        <v>90</v>
      </c>
    </row>
    <row r="50" spans="1:38">
      <c r="A50" t="s">
        <v>92</v>
      </c>
      <c r="B50" s="34">
        <v>207.67</v>
      </c>
      <c r="C50" s="34">
        <v>76.319999999999993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16.809999999999999</v>
      </c>
      <c r="K50" s="37">
        <v>16.809999999999999</v>
      </c>
      <c r="L50" s="37">
        <v>17.23</v>
      </c>
      <c r="M50">
        <v>57.74</v>
      </c>
      <c r="N50">
        <v>133.80000000000001</v>
      </c>
      <c r="O50">
        <v>52.94</v>
      </c>
      <c r="P50">
        <v>1.01</v>
      </c>
      <c r="Q50">
        <v>7.01</v>
      </c>
      <c r="R50" s="93">
        <v>32.049999999999997</v>
      </c>
      <c r="S50" s="93">
        <v>32.049999999999997</v>
      </c>
      <c r="T50" s="93">
        <v>32.049999999999997</v>
      </c>
      <c r="U50">
        <v>1.1100000000000001</v>
      </c>
      <c r="V50">
        <v>151.66933900000001</v>
      </c>
      <c r="W50">
        <v>1.39</v>
      </c>
      <c r="X50">
        <v>18.5</v>
      </c>
      <c r="Y50">
        <v>6.16</v>
      </c>
      <c r="Z50">
        <v>6.17</v>
      </c>
      <c r="AA50">
        <v>246.58</v>
      </c>
      <c r="AB50">
        <v>49.31</v>
      </c>
      <c r="AC50">
        <v>92.34</v>
      </c>
      <c r="AD50">
        <v>48.2</v>
      </c>
      <c r="AE50">
        <v>94</v>
      </c>
      <c r="AF50">
        <v>47</v>
      </c>
      <c r="AG50">
        <v>6.66</v>
      </c>
      <c r="AH50">
        <v>13</v>
      </c>
      <c r="AI50">
        <v>13</v>
      </c>
      <c r="AJ50">
        <v>21.18</v>
      </c>
      <c r="AK50">
        <v>210</v>
      </c>
      <c r="AL50">
        <v>90</v>
      </c>
    </row>
    <row r="51" spans="1:38">
      <c r="A51" t="s">
        <v>93</v>
      </c>
      <c r="B51" s="34">
        <v>207.67</v>
      </c>
      <c r="C51" s="34">
        <v>76.319999999999993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16.809999999999999</v>
      </c>
      <c r="K51" s="37">
        <v>16.809999999999999</v>
      </c>
      <c r="L51" s="37">
        <v>17.23</v>
      </c>
      <c r="M51">
        <v>57.74</v>
      </c>
      <c r="N51">
        <v>133.80000000000001</v>
      </c>
      <c r="O51">
        <v>52.94</v>
      </c>
      <c r="P51">
        <v>1.01</v>
      </c>
      <c r="Q51">
        <v>7.01</v>
      </c>
      <c r="R51" s="93">
        <v>32.049999999999997</v>
      </c>
      <c r="S51" s="93">
        <v>32.049999999999997</v>
      </c>
      <c r="T51" s="93">
        <v>32.049999999999997</v>
      </c>
      <c r="U51">
        <v>1.1499999999999999</v>
      </c>
      <c r="V51">
        <v>151.19242199999999</v>
      </c>
      <c r="W51">
        <v>1.39</v>
      </c>
      <c r="X51">
        <v>18.5</v>
      </c>
      <c r="Y51">
        <v>6.16</v>
      </c>
      <c r="Z51">
        <v>6.17</v>
      </c>
      <c r="AA51">
        <v>246.58</v>
      </c>
      <c r="AB51">
        <v>49.31</v>
      </c>
      <c r="AC51">
        <v>92.63</v>
      </c>
      <c r="AD51">
        <v>48.2</v>
      </c>
      <c r="AE51">
        <v>94</v>
      </c>
      <c r="AF51">
        <v>47</v>
      </c>
      <c r="AG51">
        <v>6.66</v>
      </c>
      <c r="AH51">
        <v>13</v>
      </c>
      <c r="AI51">
        <v>13</v>
      </c>
      <c r="AJ51">
        <v>22.14</v>
      </c>
      <c r="AK51">
        <v>210</v>
      </c>
      <c r="AL51">
        <v>90</v>
      </c>
    </row>
    <row r="52" spans="1:38">
      <c r="A52" t="s">
        <v>94</v>
      </c>
      <c r="B52" s="34">
        <v>207.67</v>
      </c>
      <c r="C52" s="34">
        <v>76.319999999999993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16.809999999999999</v>
      </c>
      <c r="K52" s="37">
        <v>16.809999999999999</v>
      </c>
      <c r="L52" s="37">
        <v>17.23</v>
      </c>
      <c r="M52">
        <v>57.74</v>
      </c>
      <c r="N52">
        <v>133.80000000000001</v>
      </c>
      <c r="O52">
        <v>52.94</v>
      </c>
      <c r="P52">
        <v>1.01</v>
      </c>
      <c r="Q52">
        <v>7.01</v>
      </c>
      <c r="R52" s="93">
        <v>32.049999999999997</v>
      </c>
      <c r="S52" s="93">
        <v>32.049999999999997</v>
      </c>
      <c r="T52" s="93">
        <v>32.049999999999997</v>
      </c>
      <c r="U52">
        <v>1.1499999999999999</v>
      </c>
      <c r="V52">
        <v>151.16322299999999</v>
      </c>
      <c r="W52">
        <v>1.39</v>
      </c>
      <c r="X52">
        <v>18.5</v>
      </c>
      <c r="Y52">
        <v>6.16</v>
      </c>
      <c r="Z52">
        <v>6.17</v>
      </c>
      <c r="AA52">
        <v>246.58</v>
      </c>
      <c r="AB52">
        <v>49.31</v>
      </c>
      <c r="AC52">
        <v>92.52</v>
      </c>
      <c r="AD52">
        <v>48.2</v>
      </c>
      <c r="AE52">
        <v>94</v>
      </c>
      <c r="AF52">
        <v>47</v>
      </c>
      <c r="AG52">
        <v>6.66</v>
      </c>
      <c r="AH52">
        <v>13</v>
      </c>
      <c r="AI52">
        <v>13</v>
      </c>
      <c r="AJ52">
        <v>22.14</v>
      </c>
      <c r="AK52">
        <v>210</v>
      </c>
      <c r="AL52">
        <v>90</v>
      </c>
    </row>
    <row r="53" spans="1:38">
      <c r="A53" t="s">
        <v>95</v>
      </c>
      <c r="B53" s="34">
        <v>207.67</v>
      </c>
      <c r="C53" s="34">
        <v>76.319999999999993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16.809999999999999</v>
      </c>
      <c r="K53" s="37">
        <v>16.809999999999999</v>
      </c>
      <c r="L53" s="37">
        <v>17.23</v>
      </c>
      <c r="M53">
        <v>57.74</v>
      </c>
      <c r="N53">
        <v>133.80000000000001</v>
      </c>
      <c r="O53">
        <v>52.94</v>
      </c>
      <c r="P53">
        <v>1.01</v>
      </c>
      <c r="Q53">
        <v>6.01</v>
      </c>
      <c r="R53" s="93">
        <v>32.049999999999997</v>
      </c>
      <c r="S53" s="93">
        <v>32.049999999999997</v>
      </c>
      <c r="T53" s="93">
        <v>32.049999999999997</v>
      </c>
      <c r="U53">
        <v>1.1499999999999999</v>
      </c>
      <c r="V53">
        <v>150.38458299999999</v>
      </c>
      <c r="W53">
        <v>1.39</v>
      </c>
      <c r="X53">
        <v>18.5</v>
      </c>
      <c r="Y53">
        <v>6.16</v>
      </c>
      <c r="Z53">
        <v>6.17</v>
      </c>
      <c r="AA53">
        <v>246.58</v>
      </c>
      <c r="AB53">
        <v>49.31</v>
      </c>
      <c r="AC53">
        <v>92.52</v>
      </c>
      <c r="AD53">
        <v>48.2</v>
      </c>
      <c r="AE53">
        <v>94</v>
      </c>
      <c r="AF53">
        <v>47</v>
      </c>
      <c r="AG53">
        <v>6.66</v>
      </c>
      <c r="AH53">
        <v>13</v>
      </c>
      <c r="AI53">
        <v>13</v>
      </c>
      <c r="AJ53">
        <v>22.14</v>
      </c>
      <c r="AK53">
        <v>210</v>
      </c>
      <c r="AL53">
        <v>90</v>
      </c>
    </row>
    <row r="54" spans="1:38">
      <c r="A54" t="s">
        <v>96</v>
      </c>
      <c r="B54" s="34">
        <v>207.67</v>
      </c>
      <c r="C54" s="34">
        <v>76.319999999999993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16.809999999999999</v>
      </c>
      <c r="K54" s="37">
        <v>16.809999999999999</v>
      </c>
      <c r="L54" s="37">
        <v>17.23</v>
      </c>
      <c r="M54">
        <v>57.74</v>
      </c>
      <c r="N54">
        <v>133.80000000000001</v>
      </c>
      <c r="O54">
        <v>52.94</v>
      </c>
      <c r="P54">
        <v>1.01</v>
      </c>
      <c r="Q54">
        <v>6.01</v>
      </c>
      <c r="R54" s="93">
        <v>32.049999999999997</v>
      </c>
      <c r="S54" s="93">
        <v>32.049999999999997</v>
      </c>
      <c r="T54" s="93">
        <v>32.049999999999997</v>
      </c>
      <c r="U54">
        <v>1.1499999999999999</v>
      </c>
      <c r="V54">
        <v>149.09009399999999</v>
      </c>
      <c r="W54">
        <v>1.39</v>
      </c>
      <c r="X54">
        <v>18.5</v>
      </c>
      <c r="Y54">
        <v>6.16</v>
      </c>
      <c r="Z54">
        <v>6.17</v>
      </c>
      <c r="AA54">
        <v>246.58</v>
      </c>
      <c r="AB54">
        <v>49.31</v>
      </c>
      <c r="AC54">
        <v>92.19</v>
      </c>
      <c r="AD54">
        <v>48.2</v>
      </c>
      <c r="AE54">
        <v>94</v>
      </c>
      <c r="AF54">
        <v>47</v>
      </c>
      <c r="AG54">
        <v>6.66</v>
      </c>
      <c r="AH54">
        <v>13</v>
      </c>
      <c r="AI54">
        <v>13</v>
      </c>
      <c r="AJ54">
        <v>22.14</v>
      </c>
      <c r="AK54">
        <v>210</v>
      </c>
      <c r="AL54">
        <v>90</v>
      </c>
    </row>
    <row r="55" spans="1:38">
      <c r="A55" t="s">
        <v>97</v>
      </c>
      <c r="B55" s="34">
        <v>207.67</v>
      </c>
      <c r="C55" s="34">
        <v>52.63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16.809999999999999</v>
      </c>
      <c r="K55" s="37">
        <v>16.809999999999999</v>
      </c>
      <c r="L55" s="37">
        <v>17.23</v>
      </c>
      <c r="M55">
        <v>33.020000000000003</v>
      </c>
      <c r="N55">
        <v>133.80000000000001</v>
      </c>
      <c r="O55">
        <v>52.94</v>
      </c>
      <c r="P55">
        <v>1.01</v>
      </c>
      <c r="Q55">
        <v>6.01</v>
      </c>
      <c r="R55" s="93">
        <v>32.049999999999997</v>
      </c>
      <c r="S55" s="93">
        <v>32.049999999999997</v>
      </c>
      <c r="T55" s="93">
        <v>32.049999999999997</v>
      </c>
      <c r="U55">
        <v>1.1499999999999999</v>
      </c>
      <c r="V55">
        <v>147.776139</v>
      </c>
      <c r="W55">
        <v>1.39</v>
      </c>
      <c r="X55">
        <v>18.5</v>
      </c>
      <c r="Y55">
        <v>6.16</v>
      </c>
      <c r="Z55">
        <v>6.17</v>
      </c>
      <c r="AA55">
        <v>246.58</v>
      </c>
      <c r="AB55">
        <v>49.31</v>
      </c>
      <c r="AC55">
        <v>92.41</v>
      </c>
      <c r="AD55">
        <v>48.2</v>
      </c>
      <c r="AE55">
        <v>94</v>
      </c>
      <c r="AF55">
        <v>47</v>
      </c>
      <c r="AG55">
        <v>6.66</v>
      </c>
      <c r="AH55">
        <v>13</v>
      </c>
      <c r="AI55">
        <v>13</v>
      </c>
      <c r="AJ55">
        <v>22.14</v>
      </c>
      <c r="AK55">
        <v>210</v>
      </c>
      <c r="AL55">
        <v>90</v>
      </c>
    </row>
    <row r="56" spans="1:38">
      <c r="A56" t="s">
        <v>98</v>
      </c>
      <c r="B56" s="34">
        <v>182.54</v>
      </c>
      <c r="C56" s="34">
        <v>52.63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16.809999999999999</v>
      </c>
      <c r="K56" s="37">
        <v>16.809999999999999</v>
      </c>
      <c r="L56" s="37">
        <v>17.23</v>
      </c>
      <c r="M56">
        <v>57.74</v>
      </c>
      <c r="N56">
        <v>133.80000000000001</v>
      </c>
      <c r="O56">
        <v>52.94</v>
      </c>
      <c r="P56">
        <v>1.01</v>
      </c>
      <c r="Q56">
        <v>6.01</v>
      </c>
      <c r="R56" s="93">
        <v>32.049999999999997</v>
      </c>
      <c r="S56" s="93">
        <v>32.049999999999997</v>
      </c>
      <c r="T56" s="93">
        <v>32.049999999999997</v>
      </c>
      <c r="U56">
        <v>1.1499999999999999</v>
      </c>
      <c r="V56">
        <v>146.403786</v>
      </c>
      <c r="W56">
        <v>1.39</v>
      </c>
      <c r="X56">
        <v>18.5</v>
      </c>
      <c r="Y56">
        <v>6.16</v>
      </c>
      <c r="Z56">
        <v>6.17</v>
      </c>
      <c r="AA56">
        <v>246.58</v>
      </c>
      <c r="AB56">
        <v>49.31</v>
      </c>
      <c r="AC56">
        <v>92.51</v>
      </c>
      <c r="AD56">
        <v>48.2</v>
      </c>
      <c r="AE56">
        <v>94</v>
      </c>
      <c r="AF56">
        <v>47</v>
      </c>
      <c r="AG56">
        <v>6.66</v>
      </c>
      <c r="AH56">
        <v>13</v>
      </c>
      <c r="AI56">
        <v>13</v>
      </c>
      <c r="AJ56">
        <v>22.14</v>
      </c>
      <c r="AK56">
        <v>210</v>
      </c>
      <c r="AL56">
        <v>90</v>
      </c>
    </row>
    <row r="57" spans="1:38">
      <c r="A57" t="s">
        <v>99</v>
      </c>
      <c r="B57" s="34">
        <v>182.54</v>
      </c>
      <c r="C57" s="34">
        <v>52.63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16.809999999999999</v>
      </c>
      <c r="K57" s="37">
        <v>16.809999999999999</v>
      </c>
      <c r="L57" s="37">
        <v>17.23</v>
      </c>
      <c r="M57">
        <v>57.74</v>
      </c>
      <c r="N57">
        <v>133.80000000000001</v>
      </c>
      <c r="O57">
        <v>52.94</v>
      </c>
      <c r="P57">
        <v>1.01</v>
      </c>
      <c r="Q57">
        <v>6.01</v>
      </c>
      <c r="R57" s="93">
        <v>32.049999999999997</v>
      </c>
      <c r="S57" s="93">
        <v>32.049999999999997</v>
      </c>
      <c r="T57" s="93">
        <v>32.049999999999997</v>
      </c>
      <c r="U57">
        <v>1.1499999999999999</v>
      </c>
      <c r="V57">
        <v>142.11153300000001</v>
      </c>
      <c r="W57">
        <v>1.39</v>
      </c>
      <c r="X57">
        <v>18.5</v>
      </c>
      <c r="Y57">
        <v>6.16</v>
      </c>
      <c r="Z57">
        <v>6.17</v>
      </c>
      <c r="AA57">
        <v>246.58</v>
      </c>
      <c r="AB57">
        <v>49.31</v>
      </c>
      <c r="AC57">
        <v>92.63</v>
      </c>
      <c r="AD57">
        <v>48</v>
      </c>
      <c r="AE57">
        <v>94</v>
      </c>
      <c r="AF57">
        <v>47</v>
      </c>
      <c r="AG57">
        <v>6.66</v>
      </c>
      <c r="AH57">
        <v>13</v>
      </c>
      <c r="AI57">
        <v>13</v>
      </c>
      <c r="AJ57">
        <v>22.14</v>
      </c>
      <c r="AK57">
        <v>210</v>
      </c>
      <c r="AL57">
        <v>90</v>
      </c>
    </row>
    <row r="58" spans="1:38">
      <c r="A58" t="s">
        <v>100</v>
      </c>
      <c r="B58" s="34">
        <v>177.72</v>
      </c>
      <c r="C58" s="34">
        <v>52.63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16.809999999999999</v>
      </c>
      <c r="K58" s="37">
        <v>16.809999999999999</v>
      </c>
      <c r="L58" s="37">
        <v>17.23</v>
      </c>
      <c r="M58">
        <v>57.74</v>
      </c>
      <c r="N58">
        <v>133.80000000000001</v>
      </c>
      <c r="O58">
        <v>52.94</v>
      </c>
      <c r="P58">
        <v>1.01</v>
      </c>
      <c r="Q58">
        <v>6.01</v>
      </c>
      <c r="R58" s="93">
        <v>32.049999999999997</v>
      </c>
      <c r="S58" s="93">
        <v>32.049999999999997</v>
      </c>
      <c r="T58" s="93">
        <v>32.049999999999997</v>
      </c>
      <c r="U58">
        <v>1.1499999999999999</v>
      </c>
      <c r="V58">
        <v>139.50308899999999</v>
      </c>
      <c r="W58">
        <v>1.39</v>
      </c>
      <c r="X58">
        <v>18.5</v>
      </c>
      <c r="Y58">
        <v>6.16</v>
      </c>
      <c r="Z58">
        <v>6.17</v>
      </c>
      <c r="AA58">
        <v>246.58</v>
      </c>
      <c r="AB58">
        <v>49.31</v>
      </c>
      <c r="AC58">
        <v>92.22</v>
      </c>
      <c r="AD58">
        <v>48</v>
      </c>
      <c r="AE58">
        <v>94</v>
      </c>
      <c r="AF58">
        <v>47</v>
      </c>
      <c r="AG58">
        <v>6.66</v>
      </c>
      <c r="AH58">
        <v>13</v>
      </c>
      <c r="AI58">
        <v>13</v>
      </c>
      <c r="AJ58">
        <v>22.14</v>
      </c>
      <c r="AK58">
        <v>210</v>
      </c>
      <c r="AL58">
        <v>90</v>
      </c>
    </row>
    <row r="59" spans="1:38">
      <c r="A59" t="s">
        <v>101</v>
      </c>
      <c r="B59" s="34">
        <v>177.72</v>
      </c>
      <c r="C59" s="34">
        <v>52.63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16.66</v>
      </c>
      <c r="K59" s="37">
        <v>16.66</v>
      </c>
      <c r="L59" s="37">
        <v>17.079999999999998</v>
      </c>
      <c r="M59">
        <v>57.74</v>
      </c>
      <c r="N59">
        <v>133.80000000000001</v>
      </c>
      <c r="O59">
        <v>52.94</v>
      </c>
      <c r="P59">
        <v>1.0900000000000001</v>
      </c>
      <c r="Q59">
        <v>6.01</v>
      </c>
      <c r="R59" s="93">
        <v>32.049999999999997</v>
      </c>
      <c r="S59" s="93">
        <v>32.049999999999997</v>
      </c>
      <c r="T59" s="93">
        <v>32.049999999999997</v>
      </c>
      <c r="U59">
        <v>1.1499999999999999</v>
      </c>
      <c r="V59">
        <v>136.00894199999999</v>
      </c>
      <c r="W59">
        <v>1.43</v>
      </c>
      <c r="X59">
        <v>18.5</v>
      </c>
      <c r="Y59">
        <v>6.16</v>
      </c>
      <c r="Z59">
        <v>6.17</v>
      </c>
      <c r="AA59">
        <v>246.58</v>
      </c>
      <c r="AB59">
        <v>49.31</v>
      </c>
      <c r="AC59">
        <v>92.15</v>
      </c>
      <c r="AD59">
        <v>48</v>
      </c>
      <c r="AE59">
        <v>94</v>
      </c>
      <c r="AF59">
        <v>47</v>
      </c>
      <c r="AG59">
        <v>6.66</v>
      </c>
      <c r="AH59">
        <v>13</v>
      </c>
      <c r="AI59">
        <v>13</v>
      </c>
      <c r="AJ59">
        <v>22.14</v>
      </c>
      <c r="AK59">
        <v>200</v>
      </c>
      <c r="AL59">
        <v>85</v>
      </c>
    </row>
    <row r="60" spans="1:38">
      <c r="A60" t="s">
        <v>102</v>
      </c>
      <c r="B60" s="34">
        <v>177.72</v>
      </c>
      <c r="C60" s="34">
        <v>52.63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16.239999999999998</v>
      </c>
      <c r="K60" s="37">
        <v>16.239999999999998</v>
      </c>
      <c r="L60" s="37">
        <v>16.649999999999999</v>
      </c>
      <c r="M60">
        <v>57.74</v>
      </c>
      <c r="N60">
        <v>133.80000000000001</v>
      </c>
      <c r="O60">
        <v>52.94</v>
      </c>
      <c r="P60">
        <v>1.0900000000000001</v>
      </c>
      <c r="Q60">
        <v>6.01</v>
      </c>
      <c r="R60" s="93">
        <v>32.049999999999997</v>
      </c>
      <c r="S60" s="93">
        <v>32.049999999999997</v>
      </c>
      <c r="T60" s="93">
        <v>32.049999999999997</v>
      </c>
      <c r="U60">
        <v>1.1499999999999999</v>
      </c>
      <c r="V60">
        <v>131.619359</v>
      </c>
      <c r="W60">
        <v>1.43</v>
      </c>
      <c r="X60">
        <v>18.5</v>
      </c>
      <c r="Y60">
        <v>6.16</v>
      </c>
      <c r="Z60">
        <v>6.17</v>
      </c>
      <c r="AA60">
        <v>246.58</v>
      </c>
      <c r="AB60">
        <v>49.31</v>
      </c>
      <c r="AC60">
        <v>92.04</v>
      </c>
      <c r="AD60">
        <v>48</v>
      </c>
      <c r="AE60">
        <v>94</v>
      </c>
      <c r="AF60">
        <v>47</v>
      </c>
      <c r="AG60">
        <v>6.66</v>
      </c>
      <c r="AH60">
        <v>13</v>
      </c>
      <c r="AI60">
        <v>13</v>
      </c>
      <c r="AJ60">
        <v>22.14</v>
      </c>
      <c r="AK60">
        <v>200</v>
      </c>
      <c r="AL60">
        <v>85</v>
      </c>
    </row>
    <row r="61" spans="1:38">
      <c r="A61" t="s">
        <v>103</v>
      </c>
      <c r="B61" s="34">
        <v>180.21</v>
      </c>
      <c r="C61" s="34">
        <v>52.63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15.59</v>
      </c>
      <c r="K61" s="37">
        <v>15.59</v>
      </c>
      <c r="L61" s="37">
        <v>15.98</v>
      </c>
      <c r="M61">
        <v>57.74</v>
      </c>
      <c r="N61">
        <v>133.80000000000001</v>
      </c>
      <c r="O61">
        <v>52.94</v>
      </c>
      <c r="P61">
        <v>1.0900000000000001</v>
      </c>
      <c r="Q61">
        <v>6.01</v>
      </c>
      <c r="R61" s="93">
        <v>32.049999999999997</v>
      </c>
      <c r="S61" s="93">
        <v>32.049999999999997</v>
      </c>
      <c r="T61" s="93">
        <v>32.049999999999997</v>
      </c>
      <c r="U61">
        <v>1.1499999999999999</v>
      </c>
      <c r="V61">
        <v>126.82098999999999</v>
      </c>
      <c r="W61">
        <v>1.43</v>
      </c>
      <c r="X61">
        <v>18.5</v>
      </c>
      <c r="Y61">
        <v>6.16</v>
      </c>
      <c r="Z61">
        <v>6.17</v>
      </c>
      <c r="AA61">
        <v>246.58</v>
      </c>
      <c r="AB61">
        <v>49.31</v>
      </c>
      <c r="AC61">
        <v>92.56</v>
      </c>
      <c r="AD61">
        <v>47.8</v>
      </c>
      <c r="AE61">
        <v>93</v>
      </c>
      <c r="AF61">
        <v>47</v>
      </c>
      <c r="AG61">
        <v>6.66</v>
      </c>
      <c r="AH61">
        <v>13</v>
      </c>
      <c r="AI61">
        <v>13</v>
      </c>
      <c r="AJ61">
        <v>22.14</v>
      </c>
      <c r="AK61">
        <v>196</v>
      </c>
      <c r="AL61">
        <v>84</v>
      </c>
    </row>
    <row r="62" spans="1:38">
      <c r="A62" t="s">
        <v>104</v>
      </c>
      <c r="B62" s="34">
        <v>180.21</v>
      </c>
      <c r="C62" s="34">
        <v>52.63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14.71</v>
      </c>
      <c r="K62" s="37">
        <v>14.71</v>
      </c>
      <c r="L62" s="37">
        <v>15.08</v>
      </c>
      <c r="M62">
        <v>57.74</v>
      </c>
      <c r="N62">
        <v>133.80000000000001</v>
      </c>
      <c r="O62">
        <v>52.94</v>
      </c>
      <c r="P62">
        <v>1.0900000000000001</v>
      </c>
      <c r="Q62">
        <v>6.01</v>
      </c>
      <c r="R62" s="93">
        <v>32.049999999999997</v>
      </c>
      <c r="S62" s="93">
        <v>32.049999999999997</v>
      </c>
      <c r="T62" s="93">
        <v>32.049999999999997</v>
      </c>
      <c r="U62">
        <v>1.1499999999999999</v>
      </c>
      <c r="V62">
        <v>121.04932100000001</v>
      </c>
      <c r="W62">
        <v>1.43</v>
      </c>
      <c r="X62">
        <v>18.5</v>
      </c>
      <c r="Y62">
        <v>6.16</v>
      </c>
      <c r="Z62">
        <v>6.17</v>
      </c>
      <c r="AA62">
        <v>246.58</v>
      </c>
      <c r="AB62">
        <v>49.31</v>
      </c>
      <c r="AC62">
        <v>92.52</v>
      </c>
      <c r="AD62">
        <v>46.2</v>
      </c>
      <c r="AE62">
        <v>89</v>
      </c>
      <c r="AF62">
        <v>45</v>
      </c>
      <c r="AG62">
        <v>6.66</v>
      </c>
      <c r="AH62">
        <v>13</v>
      </c>
      <c r="AI62">
        <v>13</v>
      </c>
      <c r="AJ62">
        <v>23.1</v>
      </c>
      <c r="AK62">
        <v>189</v>
      </c>
      <c r="AL62">
        <v>81</v>
      </c>
    </row>
    <row r="63" spans="1:38">
      <c r="A63" t="s">
        <v>105</v>
      </c>
      <c r="B63" s="34">
        <v>180.21</v>
      </c>
      <c r="C63" s="34">
        <v>52.63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14.05</v>
      </c>
      <c r="K63" s="37">
        <v>14.05</v>
      </c>
      <c r="L63" s="37">
        <v>14.4</v>
      </c>
      <c r="M63">
        <v>57.74</v>
      </c>
      <c r="N63">
        <v>133.80000000000001</v>
      </c>
      <c r="O63">
        <v>52.94</v>
      </c>
      <c r="P63">
        <v>1.0900000000000001</v>
      </c>
      <c r="Q63">
        <v>6.01</v>
      </c>
      <c r="R63" s="93">
        <v>32.049999999999997</v>
      </c>
      <c r="S63" s="93">
        <v>32.049999999999997</v>
      </c>
      <c r="T63" s="93">
        <v>32.049999999999997</v>
      </c>
      <c r="U63">
        <v>1.1499999999999999</v>
      </c>
      <c r="V63">
        <v>116.776534</v>
      </c>
      <c r="W63">
        <v>1.43</v>
      </c>
      <c r="X63">
        <v>18.5</v>
      </c>
      <c r="Y63">
        <v>6.16</v>
      </c>
      <c r="Z63">
        <v>6.17</v>
      </c>
      <c r="AA63">
        <v>246.58</v>
      </c>
      <c r="AB63">
        <v>49.31</v>
      </c>
      <c r="AC63">
        <v>92.52</v>
      </c>
      <c r="AD63">
        <v>43.6</v>
      </c>
      <c r="AE63">
        <v>85</v>
      </c>
      <c r="AF63">
        <v>43</v>
      </c>
      <c r="AG63">
        <v>6.66</v>
      </c>
      <c r="AH63">
        <v>13</v>
      </c>
      <c r="AI63">
        <v>13</v>
      </c>
      <c r="AJ63">
        <v>23.1</v>
      </c>
      <c r="AK63">
        <v>182</v>
      </c>
      <c r="AL63">
        <v>78</v>
      </c>
    </row>
    <row r="64" spans="1:38">
      <c r="A64" t="s">
        <v>106</v>
      </c>
      <c r="B64" s="34">
        <v>189.83</v>
      </c>
      <c r="C64" s="34">
        <v>52.63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13.39</v>
      </c>
      <c r="K64" s="37">
        <v>13.39</v>
      </c>
      <c r="L64" s="37">
        <v>13.72</v>
      </c>
      <c r="M64">
        <v>57.74</v>
      </c>
      <c r="N64">
        <v>133.80000000000001</v>
      </c>
      <c r="O64">
        <v>52.94</v>
      </c>
      <c r="P64">
        <v>1.0900000000000001</v>
      </c>
      <c r="Q64">
        <v>6.83</v>
      </c>
      <c r="R64" s="93">
        <v>32.049999999999997</v>
      </c>
      <c r="S64" s="93">
        <v>32.049999999999997</v>
      </c>
      <c r="T64" s="93">
        <v>32.049999999999997</v>
      </c>
      <c r="U64">
        <v>1.1499999999999999</v>
      </c>
      <c r="V64">
        <v>108.902537</v>
      </c>
      <c r="W64">
        <v>1.43</v>
      </c>
      <c r="X64">
        <v>18.5</v>
      </c>
      <c r="Y64">
        <v>6.16</v>
      </c>
      <c r="Z64">
        <v>6.17</v>
      </c>
      <c r="AA64">
        <v>237.82</v>
      </c>
      <c r="AB64">
        <v>47.56</v>
      </c>
      <c r="AC64">
        <v>90.82</v>
      </c>
      <c r="AD64">
        <v>41.5</v>
      </c>
      <c r="AE64">
        <v>79</v>
      </c>
      <c r="AF64">
        <v>39</v>
      </c>
      <c r="AG64">
        <v>6.66</v>
      </c>
      <c r="AH64">
        <v>13</v>
      </c>
      <c r="AI64">
        <v>13</v>
      </c>
      <c r="AJ64">
        <v>23.1</v>
      </c>
      <c r="AK64">
        <v>175</v>
      </c>
      <c r="AL64">
        <v>75</v>
      </c>
    </row>
    <row r="65" spans="1:38">
      <c r="A65" t="s">
        <v>107</v>
      </c>
      <c r="B65" s="34">
        <v>214.07</v>
      </c>
      <c r="C65" s="34">
        <v>52.63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12.63</v>
      </c>
      <c r="K65" s="37">
        <v>12.63</v>
      </c>
      <c r="L65" s="37">
        <v>12.94</v>
      </c>
      <c r="M65">
        <v>57.74</v>
      </c>
      <c r="N65">
        <v>133.80000000000001</v>
      </c>
      <c r="O65">
        <v>52.94</v>
      </c>
      <c r="P65">
        <v>1.0900000000000001</v>
      </c>
      <c r="Q65">
        <v>7.95</v>
      </c>
      <c r="R65" s="93">
        <v>32.049999999999997</v>
      </c>
      <c r="S65" s="93">
        <v>32.049999999999997</v>
      </c>
      <c r="T65" s="93">
        <v>32.049999999999997</v>
      </c>
      <c r="U65">
        <v>1.1499999999999999</v>
      </c>
      <c r="V65">
        <v>99.763249999999999</v>
      </c>
      <c r="W65">
        <v>1.43</v>
      </c>
      <c r="X65">
        <v>18.5</v>
      </c>
      <c r="Y65">
        <v>6.16</v>
      </c>
      <c r="Z65">
        <v>6.17</v>
      </c>
      <c r="AA65">
        <v>221.76</v>
      </c>
      <c r="AB65">
        <v>44.35</v>
      </c>
      <c r="AC65">
        <v>84.66</v>
      </c>
      <c r="AD65">
        <v>39.299999999999997</v>
      </c>
      <c r="AE65">
        <v>73</v>
      </c>
      <c r="AF65">
        <v>36</v>
      </c>
      <c r="AG65">
        <v>6.66</v>
      </c>
      <c r="AH65">
        <v>13</v>
      </c>
      <c r="AI65">
        <v>13</v>
      </c>
      <c r="AJ65">
        <v>23.1</v>
      </c>
      <c r="AK65">
        <v>161</v>
      </c>
      <c r="AL65">
        <v>69</v>
      </c>
    </row>
    <row r="66" spans="1:38">
      <c r="A66" t="s">
        <v>108</v>
      </c>
      <c r="B66" s="34">
        <v>214.07</v>
      </c>
      <c r="C66" s="34">
        <v>76.319999999999993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11.36</v>
      </c>
      <c r="K66" s="37">
        <v>11.36</v>
      </c>
      <c r="L66" s="37">
        <v>11.65</v>
      </c>
      <c r="M66">
        <v>57.74</v>
      </c>
      <c r="N66">
        <v>133.80000000000001</v>
      </c>
      <c r="O66">
        <v>52.94</v>
      </c>
      <c r="P66">
        <v>1.0900000000000001</v>
      </c>
      <c r="Q66">
        <v>9.1300000000000008</v>
      </c>
      <c r="R66" s="93">
        <v>32.049999999999997</v>
      </c>
      <c r="S66" s="93">
        <v>32.049999999999997</v>
      </c>
      <c r="T66" s="93">
        <v>32.049999999999997</v>
      </c>
      <c r="U66">
        <v>1.1499999999999999</v>
      </c>
      <c r="V66">
        <v>89.962119000000001</v>
      </c>
      <c r="W66">
        <v>1.43</v>
      </c>
      <c r="X66">
        <v>18.5</v>
      </c>
      <c r="Y66">
        <v>6.16</v>
      </c>
      <c r="Z66">
        <v>6.17</v>
      </c>
      <c r="AA66">
        <v>207.18</v>
      </c>
      <c r="AB66">
        <v>41.44</v>
      </c>
      <c r="AC66">
        <v>78.5</v>
      </c>
      <c r="AD66">
        <v>36.200000000000003</v>
      </c>
      <c r="AE66">
        <v>65</v>
      </c>
      <c r="AF66">
        <v>33</v>
      </c>
      <c r="AG66">
        <v>6.66</v>
      </c>
      <c r="AH66">
        <v>13</v>
      </c>
      <c r="AI66">
        <v>13</v>
      </c>
      <c r="AJ66">
        <v>23.1</v>
      </c>
      <c r="AK66">
        <v>147</v>
      </c>
      <c r="AL66">
        <v>63</v>
      </c>
    </row>
    <row r="67" spans="1:38">
      <c r="A67" t="s">
        <v>109</v>
      </c>
      <c r="B67" s="34">
        <v>243.2</v>
      </c>
      <c r="C67" s="34">
        <v>76.319999999999993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10.42</v>
      </c>
      <c r="K67" s="37">
        <v>10.42</v>
      </c>
      <c r="L67" s="37">
        <v>10.68</v>
      </c>
      <c r="M67">
        <v>57.74</v>
      </c>
      <c r="N67">
        <v>133.80000000000001</v>
      </c>
      <c r="O67">
        <v>81.819999999999993</v>
      </c>
      <c r="P67">
        <v>1.0900000000000001</v>
      </c>
      <c r="Q67">
        <v>10.19</v>
      </c>
      <c r="R67" s="93">
        <v>32.049999999999997</v>
      </c>
      <c r="S67" s="93">
        <v>32.049999999999997</v>
      </c>
      <c r="T67" s="93">
        <v>32.049999999999997</v>
      </c>
      <c r="U67">
        <v>1.1499999999999999</v>
      </c>
      <c r="V67">
        <v>79.596474000000001</v>
      </c>
      <c r="W67">
        <v>1.43</v>
      </c>
      <c r="X67">
        <v>20</v>
      </c>
      <c r="Y67">
        <v>6.66</v>
      </c>
      <c r="Z67">
        <v>6.67</v>
      </c>
      <c r="AA67">
        <v>188.34</v>
      </c>
      <c r="AB67">
        <v>37.67</v>
      </c>
      <c r="AC67">
        <v>70.930000000000007</v>
      </c>
      <c r="AD67">
        <v>33.4</v>
      </c>
      <c r="AE67">
        <v>60</v>
      </c>
      <c r="AF67">
        <v>30</v>
      </c>
      <c r="AG67">
        <v>6.66</v>
      </c>
      <c r="AH67">
        <v>13</v>
      </c>
      <c r="AI67">
        <v>13</v>
      </c>
      <c r="AJ67">
        <v>24.06</v>
      </c>
      <c r="AK67">
        <v>133</v>
      </c>
      <c r="AL67">
        <v>57</v>
      </c>
    </row>
    <row r="68" spans="1:38">
      <c r="A68" t="s">
        <v>110</v>
      </c>
      <c r="B68" s="34">
        <v>243.2</v>
      </c>
      <c r="C68" s="34">
        <v>76.319999999999993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9.2899999999999991</v>
      </c>
      <c r="K68" s="37">
        <v>9.2899999999999991</v>
      </c>
      <c r="L68" s="37">
        <v>9.52</v>
      </c>
      <c r="M68">
        <v>57.74</v>
      </c>
      <c r="N68">
        <v>133.80000000000001</v>
      </c>
      <c r="O68">
        <v>99.74</v>
      </c>
      <c r="P68">
        <v>1.0900000000000001</v>
      </c>
      <c r="Q68">
        <v>11.35</v>
      </c>
      <c r="R68" s="93">
        <v>32.049999999999997</v>
      </c>
      <c r="S68" s="93">
        <v>32.049999999999997</v>
      </c>
      <c r="T68" s="93">
        <v>32.049999999999997</v>
      </c>
      <c r="U68">
        <v>1.1499999999999999</v>
      </c>
      <c r="V68">
        <v>68.812309999999997</v>
      </c>
      <c r="W68">
        <v>1.43</v>
      </c>
      <c r="X68">
        <v>20</v>
      </c>
      <c r="Y68">
        <v>6.66</v>
      </c>
      <c r="Z68">
        <v>6.67</v>
      </c>
      <c r="AA68">
        <v>169.83</v>
      </c>
      <c r="AB68">
        <v>33.97</v>
      </c>
      <c r="AC68">
        <v>62.59</v>
      </c>
      <c r="AD68">
        <v>30</v>
      </c>
      <c r="AE68">
        <v>53</v>
      </c>
      <c r="AF68">
        <v>27</v>
      </c>
      <c r="AG68">
        <v>6.66</v>
      </c>
      <c r="AH68">
        <v>13</v>
      </c>
      <c r="AI68">
        <v>13</v>
      </c>
      <c r="AJ68">
        <v>24.06</v>
      </c>
      <c r="AK68">
        <v>119</v>
      </c>
      <c r="AL68">
        <v>51</v>
      </c>
    </row>
    <row r="69" spans="1:38">
      <c r="A69" t="s">
        <v>111</v>
      </c>
      <c r="B69" s="34">
        <v>243.2</v>
      </c>
      <c r="C69" s="34">
        <v>86.83</v>
      </c>
      <c r="D69" s="93">
        <f t="shared" si="1"/>
        <v>86.87</v>
      </c>
      <c r="E69" s="34">
        <v>0</v>
      </c>
      <c r="F69" s="34"/>
      <c r="G69" s="34"/>
      <c r="H69" s="34"/>
      <c r="I69" s="34"/>
      <c r="J69" s="37">
        <v>8</v>
      </c>
      <c r="K69" s="37">
        <v>8</v>
      </c>
      <c r="L69" s="37">
        <v>8.1999999999999993</v>
      </c>
      <c r="M69">
        <v>57.74</v>
      </c>
      <c r="N69">
        <v>133.80000000000001</v>
      </c>
      <c r="O69">
        <v>99.74</v>
      </c>
      <c r="P69">
        <v>1.0900000000000001</v>
      </c>
      <c r="Q69">
        <v>12.19</v>
      </c>
      <c r="R69" s="93">
        <v>33</v>
      </c>
      <c r="S69" s="93">
        <v>33</v>
      </c>
      <c r="T69" s="93">
        <v>20.87</v>
      </c>
      <c r="U69">
        <v>1.1499999999999999</v>
      </c>
      <c r="V69">
        <v>58.991712999999997</v>
      </c>
      <c r="W69">
        <v>1.43</v>
      </c>
      <c r="X69">
        <v>20</v>
      </c>
      <c r="Y69">
        <v>6.66</v>
      </c>
      <c r="Z69">
        <v>6.67</v>
      </c>
      <c r="AA69">
        <v>153.33000000000001</v>
      </c>
      <c r="AB69">
        <v>30.67</v>
      </c>
      <c r="AC69">
        <v>53.73</v>
      </c>
      <c r="AD69">
        <v>26.3</v>
      </c>
      <c r="AE69">
        <v>45</v>
      </c>
      <c r="AF69">
        <v>23</v>
      </c>
      <c r="AG69">
        <v>7</v>
      </c>
      <c r="AH69">
        <v>13</v>
      </c>
      <c r="AI69">
        <v>13</v>
      </c>
      <c r="AJ69">
        <v>25.03</v>
      </c>
      <c r="AK69">
        <v>102</v>
      </c>
      <c r="AL69">
        <v>43</v>
      </c>
    </row>
    <row r="70" spans="1:38">
      <c r="A70" t="s">
        <v>112</v>
      </c>
      <c r="B70" s="34">
        <v>243.2</v>
      </c>
      <c r="C70" s="34">
        <v>86.83</v>
      </c>
      <c r="D70" s="93">
        <f t="shared" si="1"/>
        <v>73.97</v>
      </c>
      <c r="E70" s="34">
        <v>0</v>
      </c>
      <c r="F70" s="34"/>
      <c r="G70" s="34"/>
      <c r="H70" s="34"/>
      <c r="I70" s="34"/>
      <c r="J70" s="37">
        <v>6.88</v>
      </c>
      <c r="K70" s="37">
        <v>6.88</v>
      </c>
      <c r="L70" s="37">
        <v>7.05</v>
      </c>
      <c r="M70">
        <v>57.74</v>
      </c>
      <c r="N70">
        <v>133.80000000000001</v>
      </c>
      <c r="O70">
        <v>99.74</v>
      </c>
      <c r="P70">
        <v>1.0900000000000001</v>
      </c>
      <c r="Q70">
        <v>12.82</v>
      </c>
      <c r="R70" s="93">
        <v>33</v>
      </c>
      <c r="S70" s="93">
        <v>30</v>
      </c>
      <c r="T70" s="93">
        <v>10.97</v>
      </c>
      <c r="U70">
        <v>1.1499999999999999</v>
      </c>
      <c r="V70">
        <v>47.487307000000001</v>
      </c>
      <c r="W70">
        <v>1.43</v>
      </c>
      <c r="X70">
        <v>20</v>
      </c>
      <c r="Y70">
        <v>6.66</v>
      </c>
      <c r="Z70">
        <v>6.67</v>
      </c>
      <c r="AA70">
        <v>132.15</v>
      </c>
      <c r="AB70">
        <v>26.43</v>
      </c>
      <c r="AC70">
        <v>44.65</v>
      </c>
      <c r="AD70">
        <v>22.5</v>
      </c>
      <c r="AE70">
        <v>38</v>
      </c>
      <c r="AF70">
        <v>19</v>
      </c>
      <c r="AG70">
        <v>7</v>
      </c>
      <c r="AH70">
        <v>13</v>
      </c>
      <c r="AI70">
        <v>13</v>
      </c>
      <c r="AJ70">
        <v>25.03</v>
      </c>
      <c r="AK70">
        <v>84</v>
      </c>
      <c r="AL70">
        <v>36</v>
      </c>
    </row>
    <row r="71" spans="1:38">
      <c r="A71" t="s">
        <v>113</v>
      </c>
      <c r="B71" s="34">
        <v>243.2</v>
      </c>
      <c r="C71" s="34">
        <v>86.83</v>
      </c>
      <c r="D71" s="93">
        <f t="shared" si="1"/>
        <v>54.08</v>
      </c>
      <c r="E71" s="34">
        <v>0</v>
      </c>
      <c r="F71" s="34"/>
      <c r="G71" s="34"/>
      <c r="H71" s="34"/>
      <c r="I71" s="34"/>
      <c r="J71" s="37">
        <v>5.55</v>
      </c>
      <c r="K71" s="37">
        <v>5.55</v>
      </c>
      <c r="L71" s="37">
        <v>5.69</v>
      </c>
      <c r="M71">
        <v>57.74</v>
      </c>
      <c r="N71">
        <v>133.80000000000001</v>
      </c>
      <c r="O71">
        <v>99.74</v>
      </c>
      <c r="P71">
        <v>1.0900000000000001</v>
      </c>
      <c r="Q71">
        <v>12.94</v>
      </c>
      <c r="R71" s="93">
        <v>33</v>
      </c>
      <c r="S71" s="93">
        <v>17</v>
      </c>
      <c r="T71" s="93">
        <v>4.08</v>
      </c>
      <c r="U71">
        <v>1.18</v>
      </c>
      <c r="V71">
        <v>35.418387000000003</v>
      </c>
      <c r="W71">
        <v>1.39</v>
      </c>
      <c r="X71">
        <v>20.5</v>
      </c>
      <c r="Y71">
        <v>6.84</v>
      </c>
      <c r="Z71">
        <v>6.83</v>
      </c>
      <c r="AA71">
        <v>112.8</v>
      </c>
      <c r="AB71">
        <v>22.56</v>
      </c>
      <c r="AC71">
        <v>34.799999999999997</v>
      </c>
      <c r="AD71">
        <v>17.5</v>
      </c>
      <c r="AE71">
        <v>31</v>
      </c>
      <c r="AF71">
        <v>15</v>
      </c>
      <c r="AG71">
        <v>7</v>
      </c>
      <c r="AH71">
        <v>13</v>
      </c>
      <c r="AI71">
        <v>13</v>
      </c>
      <c r="AJ71">
        <v>25.03</v>
      </c>
      <c r="AK71">
        <v>67</v>
      </c>
      <c r="AL71">
        <v>28</v>
      </c>
    </row>
    <row r="72" spans="1:38">
      <c r="A72" t="s">
        <v>114</v>
      </c>
      <c r="B72" s="34">
        <v>243.2</v>
      </c>
      <c r="C72" s="34">
        <v>86.83</v>
      </c>
      <c r="D72" s="93">
        <f t="shared" si="1"/>
        <v>37.129999999999995</v>
      </c>
      <c r="E72" s="34">
        <v>0</v>
      </c>
      <c r="F72" s="34"/>
      <c r="G72" s="34"/>
      <c r="H72" s="34"/>
      <c r="I72" s="34"/>
      <c r="J72" s="37">
        <v>4.1399999999999997</v>
      </c>
      <c r="K72" s="37">
        <v>4.1399999999999997</v>
      </c>
      <c r="L72" s="37">
        <v>4.24</v>
      </c>
      <c r="M72">
        <v>57.74</v>
      </c>
      <c r="N72">
        <v>133.80000000000001</v>
      </c>
      <c r="O72">
        <v>99.74</v>
      </c>
      <c r="P72">
        <v>1.0900000000000001</v>
      </c>
      <c r="Q72">
        <v>12.8</v>
      </c>
      <c r="R72" s="93">
        <v>29.55</v>
      </c>
      <c r="S72" s="93">
        <v>7</v>
      </c>
      <c r="T72" s="93">
        <v>0.57999999999999996</v>
      </c>
      <c r="U72">
        <v>1.18</v>
      </c>
      <c r="V72">
        <v>24.303301000000001</v>
      </c>
      <c r="W72">
        <v>1.39</v>
      </c>
      <c r="X72">
        <v>21.5</v>
      </c>
      <c r="Y72">
        <v>7.16</v>
      </c>
      <c r="Z72">
        <v>7.17</v>
      </c>
      <c r="AA72">
        <v>89.78</v>
      </c>
      <c r="AB72">
        <v>17.96</v>
      </c>
      <c r="AC72">
        <v>24.56</v>
      </c>
      <c r="AD72">
        <v>12</v>
      </c>
      <c r="AE72">
        <v>23</v>
      </c>
      <c r="AF72">
        <v>11</v>
      </c>
      <c r="AG72">
        <v>7</v>
      </c>
      <c r="AH72">
        <v>13</v>
      </c>
      <c r="AI72">
        <v>13</v>
      </c>
      <c r="AJ72">
        <v>25.03</v>
      </c>
      <c r="AK72">
        <v>49</v>
      </c>
      <c r="AL72">
        <v>21</v>
      </c>
    </row>
    <row r="73" spans="1:38">
      <c r="A73" t="s">
        <v>115</v>
      </c>
      <c r="B73" s="34">
        <v>243.2</v>
      </c>
      <c r="C73" s="34">
        <v>86.83</v>
      </c>
      <c r="D73" s="93">
        <f t="shared" si="1"/>
        <v>15.34</v>
      </c>
      <c r="E73" s="34">
        <v>0</v>
      </c>
      <c r="F73" s="34"/>
      <c r="G73" s="34"/>
      <c r="H73" s="34"/>
      <c r="I73" s="34"/>
      <c r="J73" s="37">
        <v>3.1</v>
      </c>
      <c r="K73" s="37">
        <v>3.1</v>
      </c>
      <c r="L73" s="37">
        <v>3.18</v>
      </c>
      <c r="M73">
        <v>57.74</v>
      </c>
      <c r="N73">
        <v>133.80000000000001</v>
      </c>
      <c r="O73">
        <v>99.74</v>
      </c>
      <c r="P73">
        <v>1.0900000000000001</v>
      </c>
      <c r="Q73">
        <v>12.35</v>
      </c>
      <c r="R73" s="93">
        <v>14.34</v>
      </c>
      <c r="S73" s="93">
        <v>1</v>
      </c>
      <c r="T73" s="93">
        <v>0</v>
      </c>
      <c r="U73">
        <v>1.18</v>
      </c>
      <c r="V73">
        <v>14.521636000000001</v>
      </c>
      <c r="W73">
        <v>1.39</v>
      </c>
      <c r="X73">
        <v>21.5</v>
      </c>
      <c r="Y73">
        <v>7.16</v>
      </c>
      <c r="Z73">
        <v>7.17</v>
      </c>
      <c r="AA73">
        <v>68.73</v>
      </c>
      <c r="AB73">
        <v>13.75</v>
      </c>
      <c r="AC73">
        <v>17.190000000000001</v>
      </c>
      <c r="AD73">
        <v>8</v>
      </c>
      <c r="AE73">
        <v>15</v>
      </c>
      <c r="AF73">
        <v>7</v>
      </c>
      <c r="AG73">
        <v>7</v>
      </c>
      <c r="AH73">
        <v>13</v>
      </c>
      <c r="AI73">
        <v>13</v>
      </c>
      <c r="AJ73">
        <v>25.99</v>
      </c>
      <c r="AK73">
        <v>35</v>
      </c>
      <c r="AL73">
        <v>15</v>
      </c>
    </row>
    <row r="74" spans="1:38">
      <c r="A74" t="s">
        <v>116</v>
      </c>
      <c r="B74" s="34">
        <v>243.2</v>
      </c>
      <c r="C74" s="34">
        <v>86.83</v>
      </c>
      <c r="D74" s="93">
        <f t="shared" si="1"/>
        <v>4.71</v>
      </c>
      <c r="E74" s="34">
        <v>0</v>
      </c>
      <c r="F74" s="34"/>
      <c r="G74" s="34"/>
      <c r="H74" s="34"/>
      <c r="I74" s="34"/>
      <c r="J74" s="37">
        <v>2.08</v>
      </c>
      <c r="K74" s="37">
        <v>2.08</v>
      </c>
      <c r="L74" s="37">
        <v>2.13</v>
      </c>
      <c r="M74">
        <v>57.74</v>
      </c>
      <c r="N74">
        <v>133.80000000000001</v>
      </c>
      <c r="O74">
        <v>99.74</v>
      </c>
      <c r="P74">
        <v>1.0900000000000001</v>
      </c>
      <c r="Q74">
        <v>11.89</v>
      </c>
      <c r="R74" s="93">
        <v>4.71</v>
      </c>
      <c r="S74" s="93">
        <v>0</v>
      </c>
      <c r="T74" s="93">
        <v>0</v>
      </c>
      <c r="U74">
        <v>1.18</v>
      </c>
      <c r="V74">
        <v>8.0199920000000002</v>
      </c>
      <c r="W74">
        <v>1.39</v>
      </c>
      <c r="X74">
        <v>21.5</v>
      </c>
      <c r="Y74">
        <v>7.16</v>
      </c>
      <c r="Z74">
        <v>7.17</v>
      </c>
      <c r="AA74">
        <v>47.58</v>
      </c>
      <c r="AB74">
        <v>9.51</v>
      </c>
      <c r="AC74">
        <v>12.22</v>
      </c>
      <c r="AD74">
        <v>4</v>
      </c>
      <c r="AE74">
        <v>9</v>
      </c>
      <c r="AF74">
        <v>5</v>
      </c>
      <c r="AG74">
        <v>8</v>
      </c>
      <c r="AH74">
        <v>13.67</v>
      </c>
      <c r="AI74">
        <v>13.67</v>
      </c>
      <c r="AJ74">
        <v>25.99</v>
      </c>
      <c r="AK74">
        <v>18</v>
      </c>
      <c r="AL74">
        <v>7</v>
      </c>
    </row>
    <row r="75" spans="1:38">
      <c r="A75" t="s">
        <v>117</v>
      </c>
      <c r="B75" s="34">
        <v>243.2</v>
      </c>
      <c r="C75" s="34">
        <v>86.83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1.1399999999999999</v>
      </c>
      <c r="K75" s="37">
        <v>1.1399999999999999</v>
      </c>
      <c r="L75" s="37">
        <v>1.17</v>
      </c>
      <c r="M75">
        <v>57.74</v>
      </c>
      <c r="N75">
        <v>133.80000000000001</v>
      </c>
      <c r="O75">
        <v>99.74</v>
      </c>
      <c r="P75">
        <v>1.01</v>
      </c>
      <c r="Q75">
        <v>12.11</v>
      </c>
      <c r="R75" s="93">
        <v>0</v>
      </c>
      <c r="S75" s="93">
        <v>0</v>
      </c>
      <c r="T75" s="93">
        <v>0</v>
      </c>
      <c r="U75">
        <v>1.18</v>
      </c>
      <c r="V75">
        <v>3.7180059999999999</v>
      </c>
      <c r="W75">
        <v>1.39</v>
      </c>
      <c r="X75">
        <v>21.5</v>
      </c>
      <c r="Y75">
        <v>7.16</v>
      </c>
      <c r="Z75">
        <v>7.17</v>
      </c>
      <c r="AA75">
        <v>29</v>
      </c>
      <c r="AB75">
        <v>5.8</v>
      </c>
      <c r="AC75">
        <v>4.58</v>
      </c>
      <c r="AD75">
        <v>3</v>
      </c>
      <c r="AE75">
        <v>7</v>
      </c>
      <c r="AF75">
        <v>3</v>
      </c>
      <c r="AG75">
        <v>8</v>
      </c>
      <c r="AH75">
        <v>14</v>
      </c>
      <c r="AI75">
        <v>14</v>
      </c>
      <c r="AJ75">
        <v>26.95</v>
      </c>
      <c r="AK75">
        <v>7</v>
      </c>
      <c r="AL75">
        <v>3</v>
      </c>
    </row>
    <row r="76" spans="1:38">
      <c r="A76" t="s">
        <v>118</v>
      </c>
      <c r="B76" s="34">
        <v>243.2</v>
      </c>
      <c r="C76" s="34">
        <v>86.83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0.52</v>
      </c>
      <c r="K76" s="37">
        <v>0.52</v>
      </c>
      <c r="L76" s="37">
        <v>0.53</v>
      </c>
      <c r="M76">
        <v>57.74</v>
      </c>
      <c r="N76">
        <v>133.80000000000001</v>
      </c>
      <c r="O76">
        <v>99.74</v>
      </c>
      <c r="P76">
        <v>1.01</v>
      </c>
      <c r="Q76">
        <v>11.91</v>
      </c>
      <c r="R76" s="93">
        <v>0</v>
      </c>
      <c r="S76" s="93">
        <v>0</v>
      </c>
      <c r="T76" s="93">
        <v>0</v>
      </c>
      <c r="U76">
        <v>1.18</v>
      </c>
      <c r="V76">
        <v>1.2166250000000001</v>
      </c>
      <c r="W76">
        <v>1.39</v>
      </c>
      <c r="X76">
        <v>21.5</v>
      </c>
      <c r="Y76">
        <v>7.16</v>
      </c>
      <c r="Z76">
        <v>7.17</v>
      </c>
      <c r="AA76">
        <v>14.97</v>
      </c>
      <c r="AB76">
        <v>2.99</v>
      </c>
      <c r="AC76">
        <v>0</v>
      </c>
      <c r="AD76">
        <v>2</v>
      </c>
      <c r="AE76">
        <v>1</v>
      </c>
      <c r="AF76">
        <v>0</v>
      </c>
      <c r="AG76">
        <v>8.34</v>
      </c>
      <c r="AH76">
        <v>14</v>
      </c>
      <c r="AI76">
        <v>14</v>
      </c>
      <c r="AJ76">
        <v>26.95</v>
      </c>
      <c r="AK76">
        <v>1</v>
      </c>
      <c r="AL76">
        <v>1</v>
      </c>
    </row>
    <row r="77" spans="1:38">
      <c r="A77" t="s">
        <v>119</v>
      </c>
      <c r="B77" s="34">
        <v>243.2</v>
      </c>
      <c r="C77" s="34">
        <v>86.83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0.08</v>
      </c>
      <c r="K77" s="37">
        <v>0.08</v>
      </c>
      <c r="L77" s="37">
        <v>0.08</v>
      </c>
      <c r="M77">
        <v>57.74</v>
      </c>
      <c r="N77">
        <v>133.80000000000001</v>
      </c>
      <c r="O77">
        <v>99.74</v>
      </c>
      <c r="P77">
        <v>1.01</v>
      </c>
      <c r="Q77">
        <v>11.55</v>
      </c>
      <c r="R77" s="93">
        <v>0</v>
      </c>
      <c r="S77" s="93">
        <v>0</v>
      </c>
      <c r="T77" s="93">
        <v>0</v>
      </c>
      <c r="U77">
        <v>1.18</v>
      </c>
      <c r="V77">
        <v>0</v>
      </c>
      <c r="W77">
        <v>1.39</v>
      </c>
      <c r="X77">
        <v>21.5</v>
      </c>
      <c r="Y77">
        <v>7.16</v>
      </c>
      <c r="Z77">
        <v>7.17</v>
      </c>
      <c r="AA77">
        <v>4.9400000000000004</v>
      </c>
      <c r="AB77">
        <v>0.99</v>
      </c>
      <c r="AC77">
        <v>0</v>
      </c>
      <c r="AD77">
        <v>1</v>
      </c>
      <c r="AE77">
        <v>0</v>
      </c>
      <c r="AF77">
        <v>0</v>
      </c>
      <c r="AG77">
        <v>8.34</v>
      </c>
      <c r="AH77">
        <v>18.670000000000002</v>
      </c>
      <c r="AI77">
        <v>18.670000000000002</v>
      </c>
      <c r="AJ77">
        <v>26.95</v>
      </c>
      <c r="AK77">
        <v>1</v>
      </c>
      <c r="AL77">
        <v>0</v>
      </c>
    </row>
    <row r="78" spans="1:38">
      <c r="A78" t="s">
        <v>120</v>
      </c>
      <c r="B78" s="34">
        <v>243.2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133.80000000000001</v>
      </c>
      <c r="O78">
        <v>99.74</v>
      </c>
      <c r="P78">
        <v>1.01</v>
      </c>
      <c r="Q78">
        <v>11.45</v>
      </c>
      <c r="R78" s="93">
        <v>0</v>
      </c>
      <c r="S78" s="93">
        <v>0</v>
      </c>
      <c r="T78" s="93">
        <v>0</v>
      </c>
      <c r="U78">
        <v>1.18</v>
      </c>
      <c r="V78">
        <v>0</v>
      </c>
      <c r="W78">
        <v>1.39</v>
      </c>
      <c r="X78">
        <v>21.5</v>
      </c>
      <c r="Y78">
        <v>7.16</v>
      </c>
      <c r="Z78">
        <v>7.17</v>
      </c>
      <c r="AA78">
        <v>0.47</v>
      </c>
      <c r="AB78">
        <v>0.09</v>
      </c>
      <c r="AC78">
        <v>0</v>
      </c>
      <c r="AD78">
        <v>0</v>
      </c>
      <c r="AE78">
        <v>0</v>
      </c>
      <c r="AF78">
        <v>0</v>
      </c>
      <c r="AG78">
        <v>8.34</v>
      </c>
      <c r="AH78">
        <v>19.329999999999998</v>
      </c>
      <c r="AI78">
        <v>19.329999999999998</v>
      </c>
      <c r="AJ78">
        <v>26.95</v>
      </c>
      <c r="AK78">
        <v>0</v>
      </c>
      <c r="AL78">
        <v>0</v>
      </c>
    </row>
    <row r="79" spans="1:38">
      <c r="A79" t="s">
        <v>121</v>
      </c>
      <c r="B79" s="34">
        <v>243.2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133.80000000000001</v>
      </c>
      <c r="O79">
        <v>99.74</v>
      </c>
      <c r="P79">
        <v>1.01</v>
      </c>
      <c r="Q79">
        <v>10.99</v>
      </c>
      <c r="R79" s="93">
        <v>0</v>
      </c>
      <c r="S79" s="93">
        <v>0</v>
      </c>
      <c r="T79" s="93">
        <v>0</v>
      </c>
      <c r="U79">
        <v>1.1499999999999999</v>
      </c>
      <c r="V79">
        <v>0</v>
      </c>
      <c r="W79">
        <v>1.39</v>
      </c>
      <c r="X79">
        <v>21.5</v>
      </c>
      <c r="Y79">
        <v>7.16</v>
      </c>
      <c r="Z79">
        <v>7.17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8.34</v>
      </c>
      <c r="AH79">
        <v>20.67</v>
      </c>
      <c r="AI79">
        <v>20.67</v>
      </c>
      <c r="AJ79">
        <v>26.95</v>
      </c>
      <c r="AK79">
        <v>0</v>
      </c>
      <c r="AL79">
        <v>0</v>
      </c>
    </row>
    <row r="80" spans="1:38">
      <c r="A80" t="s">
        <v>122</v>
      </c>
      <c r="B80" s="34">
        <v>243.2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133.80000000000001</v>
      </c>
      <c r="O80">
        <v>99.74</v>
      </c>
      <c r="P80">
        <v>1.01</v>
      </c>
      <c r="Q80">
        <v>10.47</v>
      </c>
      <c r="R80" s="93">
        <v>0</v>
      </c>
      <c r="S80" s="93">
        <v>0</v>
      </c>
      <c r="T80" s="93">
        <v>0</v>
      </c>
      <c r="U80">
        <v>1.1499999999999999</v>
      </c>
      <c r="V80">
        <v>0</v>
      </c>
      <c r="W80">
        <v>1.39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8.34</v>
      </c>
      <c r="AH80">
        <v>21.33</v>
      </c>
      <c r="AI80">
        <v>21.33</v>
      </c>
      <c r="AJ80">
        <v>26.95</v>
      </c>
      <c r="AK80">
        <v>0</v>
      </c>
      <c r="AL80">
        <v>0</v>
      </c>
    </row>
    <row r="81" spans="1:38">
      <c r="A81" t="s">
        <v>123</v>
      </c>
      <c r="B81" s="34">
        <v>243.2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133.80000000000001</v>
      </c>
      <c r="O81">
        <v>99.74</v>
      </c>
      <c r="P81">
        <v>1.01</v>
      </c>
      <c r="Q81">
        <v>7.01</v>
      </c>
      <c r="R81" s="93">
        <v>0</v>
      </c>
      <c r="S81" s="93">
        <v>0</v>
      </c>
      <c r="T81" s="93">
        <v>0</v>
      </c>
      <c r="U81">
        <v>1.1499999999999999</v>
      </c>
      <c r="V81">
        <v>0</v>
      </c>
      <c r="W81">
        <v>1.39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8.34</v>
      </c>
      <c r="AH81">
        <v>26</v>
      </c>
      <c r="AI81">
        <v>26</v>
      </c>
      <c r="AJ81">
        <v>26.95</v>
      </c>
      <c r="AK81">
        <v>0</v>
      </c>
      <c r="AL81">
        <v>0</v>
      </c>
    </row>
    <row r="82" spans="1:38">
      <c r="A82" t="s">
        <v>124</v>
      </c>
      <c r="B82" s="34">
        <v>243.2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133.80000000000001</v>
      </c>
      <c r="O82">
        <v>99.74</v>
      </c>
      <c r="P82">
        <v>1.01</v>
      </c>
      <c r="Q82">
        <v>7.01</v>
      </c>
      <c r="R82" s="93">
        <v>0</v>
      </c>
      <c r="S82" s="93">
        <v>0</v>
      </c>
      <c r="T82" s="93">
        <v>0</v>
      </c>
      <c r="U82">
        <v>1.1499999999999999</v>
      </c>
      <c r="V82">
        <v>0</v>
      </c>
      <c r="W82">
        <v>1.39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8.34</v>
      </c>
      <c r="AH82">
        <v>26.33</v>
      </c>
      <c r="AI82">
        <v>26.33</v>
      </c>
      <c r="AJ82">
        <v>26.95</v>
      </c>
      <c r="AK82">
        <v>0</v>
      </c>
      <c r="AL82">
        <v>0</v>
      </c>
    </row>
    <row r="83" spans="1:38">
      <c r="A83" t="s">
        <v>125</v>
      </c>
      <c r="B83" s="34">
        <v>243.2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133.80000000000001</v>
      </c>
      <c r="O83">
        <v>99.74</v>
      </c>
      <c r="P83">
        <v>1.0900000000000001</v>
      </c>
      <c r="Q83">
        <v>7.01</v>
      </c>
      <c r="R83" s="93">
        <v>0</v>
      </c>
      <c r="S83" s="93">
        <v>0</v>
      </c>
      <c r="T83" s="93">
        <v>0</v>
      </c>
      <c r="U83">
        <v>1.1100000000000001</v>
      </c>
      <c r="V83">
        <v>0</v>
      </c>
      <c r="W83">
        <v>1.34</v>
      </c>
      <c r="X83">
        <v>30</v>
      </c>
      <c r="Y83">
        <v>10</v>
      </c>
      <c r="Z83">
        <v>10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</v>
      </c>
      <c r="AH83">
        <v>28.33</v>
      </c>
      <c r="AI83">
        <v>28.33</v>
      </c>
      <c r="AJ83">
        <v>26.95</v>
      </c>
      <c r="AK83">
        <v>0</v>
      </c>
      <c r="AL83">
        <v>0</v>
      </c>
    </row>
    <row r="84" spans="1:38">
      <c r="A84" t="s">
        <v>126</v>
      </c>
      <c r="B84" s="34">
        <v>243.2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133.80000000000001</v>
      </c>
      <c r="O84">
        <v>99.74</v>
      </c>
      <c r="P84">
        <v>1.0900000000000001</v>
      </c>
      <c r="Q84">
        <v>7.01</v>
      </c>
      <c r="R84" s="93">
        <v>0</v>
      </c>
      <c r="S84" s="93">
        <v>0</v>
      </c>
      <c r="T84" s="93">
        <v>0</v>
      </c>
      <c r="U84">
        <v>1.1100000000000001</v>
      </c>
      <c r="V84">
        <v>0</v>
      </c>
      <c r="W84">
        <v>1.34</v>
      </c>
      <c r="X84">
        <v>30.5</v>
      </c>
      <c r="Y84">
        <v>10.16</v>
      </c>
      <c r="Z84">
        <v>10.17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10.34</v>
      </c>
      <c r="AH84">
        <v>29.33</v>
      </c>
      <c r="AI84">
        <v>29.33</v>
      </c>
      <c r="AJ84">
        <v>26.95</v>
      </c>
      <c r="AK84">
        <v>0</v>
      </c>
      <c r="AL84">
        <v>0</v>
      </c>
    </row>
    <row r="85" spans="1:38">
      <c r="A85" t="s">
        <v>127</v>
      </c>
      <c r="B85" s="34">
        <v>243.2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133.80000000000001</v>
      </c>
      <c r="O85">
        <v>99.74</v>
      </c>
      <c r="P85">
        <v>1.0900000000000001</v>
      </c>
      <c r="Q85">
        <v>6.81</v>
      </c>
      <c r="R85" s="93">
        <v>0</v>
      </c>
      <c r="S85" s="93">
        <v>0</v>
      </c>
      <c r="T85" s="93">
        <v>0</v>
      </c>
      <c r="U85">
        <v>1.1100000000000001</v>
      </c>
      <c r="V85">
        <v>0</v>
      </c>
      <c r="W85">
        <v>1.34</v>
      </c>
      <c r="X85">
        <v>40</v>
      </c>
      <c r="Y85">
        <v>13.34</v>
      </c>
      <c r="Z85">
        <v>13.33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10.66</v>
      </c>
      <c r="AH85">
        <v>26.67</v>
      </c>
      <c r="AI85">
        <v>26.67</v>
      </c>
      <c r="AJ85">
        <v>26.95</v>
      </c>
      <c r="AK85">
        <v>0</v>
      </c>
      <c r="AL85">
        <v>0</v>
      </c>
    </row>
    <row r="86" spans="1:38">
      <c r="A86" t="s">
        <v>128</v>
      </c>
      <c r="B86" s="34">
        <v>243.2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133.80000000000001</v>
      </c>
      <c r="O86">
        <v>99.74</v>
      </c>
      <c r="P86">
        <v>1.0900000000000001</v>
      </c>
      <c r="Q86">
        <v>6.01</v>
      </c>
      <c r="R86" s="93">
        <v>0</v>
      </c>
      <c r="S86" s="93">
        <v>0</v>
      </c>
      <c r="T86" s="93">
        <v>0</v>
      </c>
      <c r="U86">
        <v>1.1100000000000001</v>
      </c>
      <c r="V86">
        <v>0</v>
      </c>
      <c r="W86">
        <v>1.34</v>
      </c>
      <c r="X86">
        <v>40.5</v>
      </c>
      <c r="Y86">
        <v>13.5</v>
      </c>
      <c r="Z86">
        <v>13.5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</v>
      </c>
      <c r="AH86">
        <v>26.67</v>
      </c>
      <c r="AI86">
        <v>26.67</v>
      </c>
      <c r="AJ86">
        <v>26.95</v>
      </c>
      <c r="AK86">
        <v>0</v>
      </c>
      <c r="AL86">
        <v>0</v>
      </c>
    </row>
    <row r="87" spans="1:38">
      <c r="A87" t="s">
        <v>129</v>
      </c>
      <c r="B87" s="34">
        <v>243.2</v>
      </c>
      <c r="C87" s="34">
        <v>86.83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57.74</v>
      </c>
      <c r="N87">
        <v>133.80000000000001</v>
      </c>
      <c r="O87">
        <v>99.74</v>
      </c>
      <c r="P87">
        <v>1.0900000000000001</v>
      </c>
      <c r="Q87">
        <v>6.01</v>
      </c>
      <c r="R87" s="93">
        <v>0</v>
      </c>
      <c r="S87" s="93">
        <v>0</v>
      </c>
      <c r="T87" s="93">
        <v>0</v>
      </c>
      <c r="U87">
        <v>1.07</v>
      </c>
      <c r="V87">
        <v>0</v>
      </c>
      <c r="W87">
        <v>1.34</v>
      </c>
      <c r="X87">
        <v>41</v>
      </c>
      <c r="Y87">
        <v>13.66</v>
      </c>
      <c r="Z87">
        <v>13.67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</v>
      </c>
      <c r="AH87">
        <v>29.33</v>
      </c>
      <c r="AI87">
        <v>29.33</v>
      </c>
      <c r="AJ87">
        <v>26.95</v>
      </c>
      <c r="AK87">
        <v>0</v>
      </c>
      <c r="AL87">
        <v>0</v>
      </c>
    </row>
    <row r="88" spans="1:38">
      <c r="A88" t="s">
        <v>130</v>
      </c>
      <c r="B88" s="34">
        <v>243.2</v>
      </c>
      <c r="C88" s="34">
        <v>86.83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57.74</v>
      </c>
      <c r="N88">
        <v>133.80000000000001</v>
      </c>
      <c r="O88">
        <v>99.74</v>
      </c>
      <c r="P88">
        <v>1.0900000000000001</v>
      </c>
      <c r="Q88">
        <v>6.01</v>
      </c>
      <c r="R88" s="93">
        <v>0</v>
      </c>
      <c r="S88" s="93">
        <v>0</v>
      </c>
      <c r="T88" s="93">
        <v>0</v>
      </c>
      <c r="U88">
        <v>1.07</v>
      </c>
      <c r="V88">
        <v>0</v>
      </c>
      <c r="W88">
        <v>1.34</v>
      </c>
      <c r="X88">
        <v>41.5</v>
      </c>
      <c r="Y88">
        <v>13.84</v>
      </c>
      <c r="Z88">
        <v>13.83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</v>
      </c>
      <c r="AH88">
        <v>28.33</v>
      </c>
      <c r="AI88">
        <v>28.33</v>
      </c>
      <c r="AJ88">
        <v>25.99</v>
      </c>
      <c r="AK88">
        <v>0</v>
      </c>
      <c r="AL88">
        <v>0</v>
      </c>
    </row>
    <row r="89" spans="1:38">
      <c r="A89" t="s">
        <v>131</v>
      </c>
      <c r="B89" s="34">
        <v>243.2</v>
      </c>
      <c r="C89" s="34">
        <v>86.83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57.74</v>
      </c>
      <c r="N89">
        <v>133.80000000000001</v>
      </c>
      <c r="O89">
        <v>99.74</v>
      </c>
      <c r="P89">
        <v>1.0900000000000001</v>
      </c>
      <c r="Q89">
        <v>6.01</v>
      </c>
      <c r="R89" s="93">
        <v>0</v>
      </c>
      <c r="S89" s="93">
        <v>0</v>
      </c>
      <c r="T89" s="93">
        <v>0</v>
      </c>
      <c r="U89">
        <v>1.1499999999999999</v>
      </c>
      <c r="V89">
        <v>0</v>
      </c>
      <c r="W89">
        <v>1.34</v>
      </c>
      <c r="X89">
        <v>42</v>
      </c>
      <c r="Y89">
        <v>14</v>
      </c>
      <c r="Z89">
        <v>14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</v>
      </c>
      <c r="AH89">
        <v>28.33</v>
      </c>
      <c r="AI89">
        <v>28.33</v>
      </c>
      <c r="AJ89">
        <v>25.99</v>
      </c>
      <c r="AK89">
        <v>0</v>
      </c>
      <c r="AL89">
        <v>0</v>
      </c>
    </row>
    <row r="90" spans="1:38">
      <c r="A90" t="s">
        <v>132</v>
      </c>
      <c r="B90" s="34">
        <v>243.2</v>
      </c>
      <c r="C90" s="34">
        <v>86.83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57.74</v>
      </c>
      <c r="N90">
        <v>133.80000000000001</v>
      </c>
      <c r="O90">
        <v>99.74</v>
      </c>
      <c r="P90">
        <v>1.0900000000000001</v>
      </c>
      <c r="Q90">
        <v>6.01</v>
      </c>
      <c r="R90" s="93">
        <v>0</v>
      </c>
      <c r="S90" s="93">
        <v>0</v>
      </c>
      <c r="T90" s="93">
        <v>0</v>
      </c>
      <c r="U90">
        <v>1.1499999999999999</v>
      </c>
      <c r="V90">
        <v>0</v>
      </c>
      <c r="W90">
        <v>1.34</v>
      </c>
      <c r="X90">
        <v>42.5</v>
      </c>
      <c r="Y90">
        <v>14.16</v>
      </c>
      <c r="Z90">
        <v>14.17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</v>
      </c>
      <c r="AH90">
        <v>28.33</v>
      </c>
      <c r="AI90">
        <v>28.33</v>
      </c>
      <c r="AJ90">
        <v>25.99</v>
      </c>
      <c r="AK90">
        <v>0</v>
      </c>
      <c r="AL90">
        <v>0</v>
      </c>
    </row>
    <row r="91" spans="1:38">
      <c r="A91" t="s">
        <v>133</v>
      </c>
      <c r="B91" s="34">
        <v>243.2</v>
      </c>
      <c r="C91" s="34">
        <v>86.83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57.74</v>
      </c>
      <c r="N91">
        <v>133.80000000000001</v>
      </c>
      <c r="O91">
        <v>99.74</v>
      </c>
      <c r="P91">
        <v>1.0900000000000001</v>
      </c>
      <c r="Q91">
        <v>9.01</v>
      </c>
      <c r="R91" s="93">
        <v>0</v>
      </c>
      <c r="S91" s="93">
        <v>0</v>
      </c>
      <c r="T91" s="93">
        <v>0</v>
      </c>
      <c r="U91">
        <v>1.1100000000000001</v>
      </c>
      <c r="V91">
        <v>0</v>
      </c>
      <c r="W91">
        <v>1.3</v>
      </c>
      <c r="X91">
        <v>38.5</v>
      </c>
      <c r="Y91">
        <v>12.84</v>
      </c>
      <c r="Z91">
        <v>12.83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</v>
      </c>
      <c r="AH91">
        <v>27.67</v>
      </c>
      <c r="AI91">
        <v>27.67</v>
      </c>
      <c r="AJ91">
        <v>25.03</v>
      </c>
      <c r="AK91">
        <v>0</v>
      </c>
      <c r="AL91">
        <v>0</v>
      </c>
    </row>
    <row r="92" spans="1:38">
      <c r="A92" t="s">
        <v>134</v>
      </c>
      <c r="B92" s="34">
        <v>243.2</v>
      </c>
      <c r="C92" s="34">
        <v>86.83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57.74</v>
      </c>
      <c r="N92">
        <v>133.80000000000001</v>
      </c>
      <c r="O92">
        <v>99.74</v>
      </c>
      <c r="P92">
        <v>1.0900000000000001</v>
      </c>
      <c r="Q92">
        <v>8.81</v>
      </c>
      <c r="R92" s="93">
        <v>0</v>
      </c>
      <c r="S92" s="93">
        <v>0</v>
      </c>
      <c r="T92" s="93">
        <v>0</v>
      </c>
      <c r="U92">
        <v>1.1100000000000001</v>
      </c>
      <c r="V92">
        <v>0</v>
      </c>
      <c r="W92">
        <v>1.3</v>
      </c>
      <c r="X92">
        <v>37.5</v>
      </c>
      <c r="Y92">
        <v>12.5</v>
      </c>
      <c r="Z92">
        <v>12.5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</v>
      </c>
      <c r="AH92">
        <v>27.33</v>
      </c>
      <c r="AI92">
        <v>27.33</v>
      </c>
      <c r="AJ92">
        <v>25.03</v>
      </c>
      <c r="AK92">
        <v>0</v>
      </c>
      <c r="AL92">
        <v>0</v>
      </c>
    </row>
    <row r="93" spans="1:38">
      <c r="A93" t="s">
        <v>135</v>
      </c>
      <c r="B93" s="34">
        <v>243.2</v>
      </c>
      <c r="C93" s="34">
        <v>86.83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57.74</v>
      </c>
      <c r="N93">
        <v>133.80000000000001</v>
      </c>
      <c r="O93">
        <v>99.74</v>
      </c>
      <c r="P93">
        <v>1.01</v>
      </c>
      <c r="Q93">
        <v>8.61</v>
      </c>
      <c r="R93" s="93">
        <v>0</v>
      </c>
      <c r="S93" s="93">
        <v>0</v>
      </c>
      <c r="T93" s="93">
        <v>0</v>
      </c>
      <c r="U93">
        <v>1.1100000000000001</v>
      </c>
      <c r="V93">
        <v>0</v>
      </c>
      <c r="W93">
        <v>1.3</v>
      </c>
      <c r="X93">
        <v>40.5</v>
      </c>
      <c r="Y93">
        <v>13.5</v>
      </c>
      <c r="Z93">
        <v>13.5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</v>
      </c>
      <c r="AH93">
        <v>31.67</v>
      </c>
      <c r="AI93">
        <v>31.67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243.2</v>
      </c>
      <c r="C94" s="34">
        <v>86.83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57.74</v>
      </c>
      <c r="N94">
        <v>133.80000000000001</v>
      </c>
      <c r="O94">
        <v>99.74</v>
      </c>
      <c r="P94">
        <v>1.01</v>
      </c>
      <c r="Q94">
        <v>8.41</v>
      </c>
      <c r="R94" s="93">
        <v>0</v>
      </c>
      <c r="S94" s="93">
        <v>0</v>
      </c>
      <c r="T94" s="93">
        <v>0</v>
      </c>
      <c r="U94">
        <v>1.1100000000000001</v>
      </c>
      <c r="V94">
        <v>0</v>
      </c>
      <c r="W94">
        <v>1.3</v>
      </c>
      <c r="X94">
        <v>40</v>
      </c>
      <c r="Y94">
        <v>13.34</v>
      </c>
      <c r="Z94">
        <v>13.33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</v>
      </c>
      <c r="AH94">
        <v>30.67</v>
      </c>
      <c r="AI94">
        <v>30.67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243.2</v>
      </c>
      <c r="C95" s="34">
        <v>86.83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57.74</v>
      </c>
      <c r="N95">
        <v>133.80000000000001</v>
      </c>
      <c r="O95">
        <v>99.74</v>
      </c>
      <c r="P95">
        <v>1.01</v>
      </c>
      <c r="Q95">
        <v>8.41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1.3</v>
      </c>
      <c r="X95">
        <v>40.5</v>
      </c>
      <c r="Y95">
        <v>13.5</v>
      </c>
      <c r="Z95">
        <v>13.5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8.34</v>
      </c>
      <c r="AH95">
        <v>30.33</v>
      </c>
      <c r="AI95">
        <v>30.33</v>
      </c>
      <c r="AJ95">
        <v>25.03</v>
      </c>
      <c r="AK95">
        <v>0</v>
      </c>
      <c r="AL95">
        <v>0</v>
      </c>
    </row>
    <row r="96" spans="1:38">
      <c r="A96" t="s">
        <v>138</v>
      </c>
      <c r="B96" s="34">
        <v>243.2</v>
      </c>
      <c r="C96" s="34">
        <v>86.83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57.74</v>
      </c>
      <c r="N96">
        <v>133.80000000000001</v>
      </c>
      <c r="O96">
        <v>99.74</v>
      </c>
      <c r="P96">
        <v>1.01</v>
      </c>
      <c r="Q96">
        <v>8.2100000000000009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1.3</v>
      </c>
      <c r="X96">
        <v>41.5</v>
      </c>
      <c r="Y96">
        <v>13.84</v>
      </c>
      <c r="Z96">
        <v>13.83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8.34</v>
      </c>
      <c r="AH96">
        <v>30</v>
      </c>
      <c r="AI96">
        <v>30</v>
      </c>
      <c r="AJ96">
        <v>25.03</v>
      </c>
      <c r="AK96">
        <v>0</v>
      </c>
      <c r="AL96">
        <v>0</v>
      </c>
    </row>
    <row r="97" spans="1:50">
      <c r="A97" t="s">
        <v>139</v>
      </c>
      <c r="B97" s="34">
        <v>243.2</v>
      </c>
      <c r="C97" s="34">
        <v>86.83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57.74</v>
      </c>
      <c r="N97">
        <v>133.80000000000001</v>
      </c>
      <c r="O97">
        <v>99.74</v>
      </c>
      <c r="P97">
        <v>1.01</v>
      </c>
      <c r="Q97">
        <v>8.01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1.3</v>
      </c>
      <c r="X97">
        <v>42.5</v>
      </c>
      <c r="Y97">
        <v>14.16</v>
      </c>
      <c r="Z97">
        <v>14.17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8.34</v>
      </c>
      <c r="AH97">
        <v>30</v>
      </c>
      <c r="AI97">
        <v>30</v>
      </c>
      <c r="AJ97">
        <v>25.03</v>
      </c>
      <c r="AK97">
        <v>0</v>
      </c>
      <c r="AL97">
        <v>0</v>
      </c>
    </row>
    <row r="98" spans="1:50">
      <c r="A98" t="s">
        <v>140</v>
      </c>
      <c r="B98" s="34">
        <v>243.2</v>
      </c>
      <c r="C98" s="34">
        <v>86.83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57.74</v>
      </c>
      <c r="N98">
        <v>133.80000000000001</v>
      </c>
      <c r="O98">
        <v>99.74</v>
      </c>
      <c r="P98">
        <v>1.01</v>
      </c>
      <c r="Q98">
        <v>7.81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1.3</v>
      </c>
      <c r="X98">
        <v>44</v>
      </c>
      <c r="Y98">
        <v>14.66</v>
      </c>
      <c r="Z98">
        <v>14.67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8.34</v>
      </c>
      <c r="AH98">
        <v>30</v>
      </c>
      <c r="AI98">
        <v>30</v>
      </c>
      <c r="AJ98">
        <v>25.03</v>
      </c>
      <c r="AK98">
        <v>0</v>
      </c>
      <c r="AL98">
        <v>0</v>
      </c>
    </row>
    <row r="99" spans="1:50">
      <c r="A99" t="s">
        <v>141</v>
      </c>
      <c r="B99" s="34">
        <f>SUM(B3:B98)/4000</f>
        <v>5.3769150000000048</v>
      </c>
      <c r="C99" s="34">
        <f t="shared" ref="C99:P99" si="2">SUM(C3:C98)/4000</f>
        <v>1.7521749999999998</v>
      </c>
      <c r="D99" s="93">
        <f t="shared" ref="D99" si="3">SUM(D3:D98)/4000</f>
        <v>0.97914250000000047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0.1240125</v>
      </c>
      <c r="K99" s="37">
        <f t="shared" si="2"/>
        <v>0.1240125</v>
      </c>
      <c r="L99" s="37">
        <f t="shared" si="2"/>
        <v>0.12711749999999997</v>
      </c>
      <c r="M99">
        <f t="shared" si="2"/>
        <v>1.2467999999999975</v>
      </c>
      <c r="N99">
        <f t="shared" si="2"/>
        <v>3.2111999999999958</v>
      </c>
      <c r="O99">
        <f t="shared" si="2"/>
        <v>2.1108924999999954</v>
      </c>
      <c r="P99">
        <f t="shared" si="2"/>
        <v>2.4440000000000035E-2</v>
      </c>
      <c r="Q99">
        <f t="shared" ref="Q99:AF99" si="5">SUM(Q3:Q98)/4000</f>
        <v>0.18442749999999983</v>
      </c>
      <c r="R99" s="93">
        <f t="shared" si="5"/>
        <v>0.34410999999999975</v>
      </c>
      <c r="S99" s="93">
        <f t="shared" si="5"/>
        <v>0.32055749999999977</v>
      </c>
      <c r="T99" s="93">
        <f t="shared" si="5"/>
        <v>0.31447499999999973</v>
      </c>
      <c r="U99">
        <f t="shared" si="5"/>
        <v>2.6180000000000012E-2</v>
      </c>
      <c r="V99">
        <f t="shared" si="5"/>
        <v>1.10146171075</v>
      </c>
      <c r="W99">
        <f t="shared" si="5"/>
        <v>3.2540000000000034E-2</v>
      </c>
      <c r="X99">
        <f t="shared" si="5"/>
        <v>0.7601175</v>
      </c>
      <c r="Y99">
        <f t="shared" si="5"/>
        <v>0.25331249999999972</v>
      </c>
      <c r="Z99">
        <f t="shared" si="5"/>
        <v>0.25340749999999967</v>
      </c>
      <c r="AA99">
        <f t="shared" si="5"/>
        <v>1.9957299999999996</v>
      </c>
      <c r="AB99">
        <f t="shared" si="5"/>
        <v>0.39911749999999985</v>
      </c>
      <c r="AC99">
        <f t="shared" si="5"/>
        <v>0.73620750000000013</v>
      </c>
      <c r="AD99">
        <f t="shared" si="5"/>
        <v>0.37312500000000004</v>
      </c>
      <c r="AE99">
        <f t="shared" si="5"/>
        <v>0.72699999999999998</v>
      </c>
      <c r="AF99">
        <f t="shared" si="5"/>
        <v>0.36325000000000002</v>
      </c>
      <c r="AG99">
        <f t="shared" ref="AG99:AM99" si="6">SUM(AG3:AG98)/4000</f>
        <v>0.22105250000000004</v>
      </c>
      <c r="AH99">
        <f t="shared" si="6"/>
        <v>0.59457749999999998</v>
      </c>
      <c r="AI99">
        <f t="shared" si="6"/>
        <v>0.59457749999999998</v>
      </c>
      <c r="AJ99">
        <f t="shared" si="6"/>
        <v>0.57658500000000035</v>
      </c>
      <c r="AK99">
        <f t="shared" si="6"/>
        <v>1.5887500000000001</v>
      </c>
      <c r="AL99">
        <f t="shared" si="6"/>
        <v>0.67874999999999996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45365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196.80897554808999</v>
      </c>
      <c r="L3">
        <v>9.0702967880555256</v>
      </c>
      <c r="M3">
        <v>60.778114704071164</v>
      </c>
      <c r="N3">
        <v>49.943129485488129</v>
      </c>
      <c r="O3">
        <v>70.55031470136089</v>
      </c>
      <c r="P3">
        <v>26.499961662938109</v>
      </c>
      <c r="Q3">
        <v>4.6108631676190477</v>
      </c>
      <c r="R3">
        <v>17.714741968773232</v>
      </c>
      <c r="S3">
        <v>11.160569190519601</v>
      </c>
      <c r="T3">
        <v>0</v>
      </c>
      <c r="U3">
        <v>55.090485730535221</v>
      </c>
      <c r="V3">
        <v>7.9314002641196018</v>
      </c>
      <c r="W3">
        <v>19.612866013428828</v>
      </c>
      <c r="X3">
        <v>62.367070686653499</v>
      </c>
      <c r="Y3">
        <v>0</v>
      </c>
      <c r="Z3">
        <v>5.5134200330909069</v>
      </c>
      <c r="AA3">
        <v>0</v>
      </c>
      <c r="AB3">
        <v>0</v>
      </c>
      <c r="AC3">
        <v>0</v>
      </c>
      <c r="AD3">
        <v>0</v>
      </c>
      <c r="AE3">
        <v>6.9669080128604843</v>
      </c>
      <c r="AF3">
        <v>5.592465627281948</v>
      </c>
      <c r="AG3">
        <v>28.719753614800002</v>
      </c>
      <c r="AH3">
        <v>0</v>
      </c>
      <c r="AI3">
        <v>0</v>
      </c>
      <c r="AJ3">
        <v>0</v>
      </c>
      <c r="AK3">
        <v>22.588891518203312</v>
      </c>
      <c r="AL3">
        <v>18.358514381583475</v>
      </c>
      <c r="AM3">
        <v>6.6809277837959486</v>
      </c>
      <c r="AN3">
        <v>0</v>
      </c>
      <c r="AO3">
        <v>0</v>
      </c>
      <c r="AP3">
        <v>2.5453258762220377</v>
      </c>
      <c r="AQ3">
        <v>0</v>
      </c>
      <c r="AR3">
        <v>16.803530464311585</v>
      </c>
      <c r="AS3">
        <v>13.485111013975619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719.3936382377783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177.5418191017375</v>
      </c>
      <c r="L4">
        <v>9.0702967880555256</v>
      </c>
      <c r="M4">
        <v>61.389445438121051</v>
      </c>
      <c r="N4">
        <v>49.943129485488129</v>
      </c>
      <c r="O4">
        <v>70.55031470136089</v>
      </c>
      <c r="P4">
        <v>26.499961662938109</v>
      </c>
      <c r="Q4">
        <v>4.6108631676190477</v>
      </c>
      <c r="R4">
        <v>17.917677118353346</v>
      </c>
      <c r="S4">
        <v>11.160569190519601</v>
      </c>
      <c r="T4">
        <v>0</v>
      </c>
      <c r="U4">
        <v>55.090485730535221</v>
      </c>
      <c r="V4">
        <v>7.9314002641196018</v>
      </c>
      <c r="W4">
        <v>19.612866013428828</v>
      </c>
      <c r="X4">
        <v>62.367070686653499</v>
      </c>
      <c r="Y4">
        <v>0</v>
      </c>
      <c r="Z4">
        <v>5.5134200330909069</v>
      </c>
      <c r="AA4">
        <v>0</v>
      </c>
      <c r="AB4">
        <v>0</v>
      </c>
      <c r="AC4">
        <v>0</v>
      </c>
      <c r="AD4">
        <v>0</v>
      </c>
      <c r="AE4">
        <v>6.9669080128604843</v>
      </c>
      <c r="AF4">
        <v>5.592465627281948</v>
      </c>
      <c r="AG4">
        <v>28.719753614800002</v>
      </c>
      <c r="AH4">
        <v>0</v>
      </c>
      <c r="AI4">
        <v>0</v>
      </c>
      <c r="AJ4">
        <v>0</v>
      </c>
      <c r="AK4">
        <v>22.588891518203312</v>
      </c>
      <c r="AL4">
        <v>18.358514381583475</v>
      </c>
      <c r="AM4">
        <v>6.6809277837959486</v>
      </c>
      <c r="AN4">
        <v>0</v>
      </c>
      <c r="AO4">
        <v>0</v>
      </c>
      <c r="AP4">
        <v>2.5453258762220377</v>
      </c>
      <c r="AQ4">
        <v>0</v>
      </c>
      <c r="AR4">
        <v>16.803530464311585</v>
      </c>
      <c r="AS4">
        <v>13.485111013975619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700.94074767505583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159.8892042443463</v>
      </c>
      <c r="L5">
        <v>9.0702967880555256</v>
      </c>
      <c r="M5">
        <v>61.389445438121051</v>
      </c>
      <c r="N5">
        <v>49.943129485488129</v>
      </c>
      <c r="O5">
        <v>70.55031470136089</v>
      </c>
      <c r="P5">
        <v>26.499961662938109</v>
      </c>
      <c r="Q5">
        <v>4.6108631676190477</v>
      </c>
      <c r="R5">
        <v>17.917677118353346</v>
      </c>
      <c r="S5">
        <v>11.160569190519601</v>
      </c>
      <c r="T5">
        <v>0</v>
      </c>
      <c r="U5">
        <v>55.090485730535221</v>
      </c>
      <c r="V5">
        <v>7.9314002641196018</v>
      </c>
      <c r="W5">
        <v>19.612866013428828</v>
      </c>
      <c r="X5">
        <v>62.367070686653499</v>
      </c>
      <c r="Y5">
        <v>0</v>
      </c>
      <c r="Z5">
        <v>5.5134200330909069</v>
      </c>
      <c r="AA5">
        <v>0</v>
      </c>
      <c r="AB5">
        <v>0</v>
      </c>
      <c r="AC5">
        <v>0</v>
      </c>
      <c r="AD5">
        <v>0</v>
      </c>
      <c r="AE5">
        <v>6.9669080128604843</v>
      </c>
      <c r="AF5">
        <v>5.592465627281948</v>
      </c>
      <c r="AG5">
        <v>28.719753614800002</v>
      </c>
      <c r="AH5">
        <v>0</v>
      </c>
      <c r="AI5">
        <v>0</v>
      </c>
      <c r="AJ5">
        <v>0</v>
      </c>
      <c r="AK5">
        <v>22.588891518203312</v>
      </c>
      <c r="AL5">
        <v>18.358514381583475</v>
      </c>
      <c r="AM5">
        <v>6.6809277837959486</v>
      </c>
      <c r="AN5">
        <v>0</v>
      </c>
      <c r="AO5">
        <v>0</v>
      </c>
      <c r="AP5">
        <v>2.5453258762220377</v>
      </c>
      <c r="AQ5">
        <v>0</v>
      </c>
      <c r="AR5">
        <v>14.469706764311589</v>
      </c>
      <c r="AS5">
        <v>13.485111013975619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680.95430911766459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142.23056673830826</v>
      </c>
      <c r="L6">
        <v>9.0702967880555256</v>
      </c>
      <c r="M6">
        <v>61.389445438121051</v>
      </c>
      <c r="N6">
        <v>49.943129485488129</v>
      </c>
      <c r="O6">
        <v>70.55031470136089</v>
      </c>
      <c r="P6">
        <v>26.499961662938109</v>
      </c>
      <c r="Q6">
        <v>4.6108631676190477</v>
      </c>
      <c r="R6">
        <v>17.917677118353346</v>
      </c>
      <c r="S6">
        <v>11.160569190519601</v>
      </c>
      <c r="T6">
        <v>0</v>
      </c>
      <c r="U6">
        <v>55.090485730535221</v>
      </c>
      <c r="V6">
        <v>7.9314002641196018</v>
      </c>
      <c r="W6">
        <v>19.612866013428828</v>
      </c>
      <c r="X6">
        <v>62.367070686653499</v>
      </c>
      <c r="Y6">
        <v>0</v>
      </c>
      <c r="Z6">
        <v>5.5134200330909069</v>
      </c>
      <c r="AA6">
        <v>0</v>
      </c>
      <c r="AB6">
        <v>0</v>
      </c>
      <c r="AC6">
        <v>0</v>
      </c>
      <c r="AD6">
        <v>0</v>
      </c>
      <c r="AE6">
        <v>6.9669080128604843</v>
      </c>
      <c r="AF6">
        <v>5.592465627281948</v>
      </c>
      <c r="AG6">
        <v>28.719753614800002</v>
      </c>
      <c r="AH6">
        <v>0</v>
      </c>
      <c r="AI6">
        <v>0</v>
      </c>
      <c r="AJ6">
        <v>0</v>
      </c>
      <c r="AK6">
        <v>22.588891518203312</v>
      </c>
      <c r="AL6">
        <v>18.358514381583475</v>
      </c>
      <c r="AM6">
        <v>6.6809277837959486</v>
      </c>
      <c r="AN6">
        <v>0</v>
      </c>
      <c r="AO6">
        <v>0</v>
      </c>
      <c r="AP6">
        <v>2.5453258762220377</v>
      </c>
      <c r="AQ6">
        <v>0</v>
      </c>
      <c r="AR6">
        <v>14.469706764311589</v>
      </c>
      <c r="AS6">
        <v>13.485111013975619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663.29567161162652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155.32309894523638</v>
      </c>
      <c r="L7">
        <v>5.7798596368149804</v>
      </c>
      <c r="M7">
        <v>61.389445438121051</v>
      </c>
      <c r="N7">
        <v>49.943129485488129</v>
      </c>
      <c r="O7">
        <v>70.55031470136089</v>
      </c>
      <c r="P7">
        <v>26.499961662938109</v>
      </c>
      <c r="Q7">
        <v>3.388784804416404</v>
      </c>
      <c r="R7">
        <v>18.617210040827437</v>
      </c>
      <c r="S7">
        <v>6.7408863561643821</v>
      </c>
      <c r="T7">
        <v>0</v>
      </c>
      <c r="U7">
        <v>55.090485730535221</v>
      </c>
      <c r="V7">
        <v>8.2417500000000015</v>
      </c>
      <c r="W7">
        <v>19.612866013428828</v>
      </c>
      <c r="X7">
        <v>62.367070686653499</v>
      </c>
      <c r="Y7">
        <v>0</v>
      </c>
      <c r="Z7">
        <v>5.5134200330909069</v>
      </c>
      <c r="AA7">
        <v>0</v>
      </c>
      <c r="AB7">
        <v>0</v>
      </c>
      <c r="AC7">
        <v>0</v>
      </c>
      <c r="AD7">
        <v>0</v>
      </c>
      <c r="AE7">
        <v>6.9669080128604843</v>
      </c>
      <c r="AF7">
        <v>5.592465627281948</v>
      </c>
      <c r="AG7">
        <v>28.719753614800002</v>
      </c>
      <c r="AH7">
        <v>0</v>
      </c>
      <c r="AI7">
        <v>0</v>
      </c>
      <c r="AJ7">
        <v>0</v>
      </c>
      <c r="AK7">
        <v>22.588891518203312</v>
      </c>
      <c r="AL7">
        <v>18.358514381583475</v>
      </c>
      <c r="AM7">
        <v>6.6809277837959486</v>
      </c>
      <c r="AN7">
        <v>0</v>
      </c>
      <c r="AO7">
        <v>0</v>
      </c>
      <c r="AP7">
        <v>0</v>
      </c>
      <c r="AQ7">
        <v>0</v>
      </c>
      <c r="AR7">
        <v>14.469706764311589</v>
      </c>
      <c r="AS7">
        <v>13.485111013975619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665.92056225188867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141.67132282901579</v>
      </c>
      <c r="L8">
        <v>5.7798701743549428</v>
      </c>
      <c r="M8">
        <v>61.389445438121051</v>
      </c>
      <c r="N8">
        <v>49.943129485488129</v>
      </c>
      <c r="O8">
        <v>70.55031470136089</v>
      </c>
      <c r="P8">
        <v>26.499961662938109</v>
      </c>
      <c r="Q8">
        <v>2.885816568828214</v>
      </c>
      <c r="R8">
        <v>17.92314354357082</v>
      </c>
      <c r="S8">
        <v>6.7408863561643821</v>
      </c>
      <c r="T8">
        <v>0</v>
      </c>
      <c r="U8">
        <v>55.090485730535221</v>
      </c>
      <c r="V8">
        <v>8.2417500000000015</v>
      </c>
      <c r="W8">
        <v>19.612866013428828</v>
      </c>
      <c r="X8">
        <v>62.367070686653499</v>
      </c>
      <c r="Y8">
        <v>0</v>
      </c>
      <c r="Z8">
        <v>5.5134200330909069</v>
      </c>
      <c r="AA8">
        <v>0</v>
      </c>
      <c r="AB8">
        <v>0</v>
      </c>
      <c r="AC8">
        <v>0</v>
      </c>
      <c r="AD8">
        <v>0</v>
      </c>
      <c r="AE8">
        <v>6.9669080128604843</v>
      </c>
      <c r="AF8">
        <v>5.592465627281948</v>
      </c>
      <c r="AG8">
        <v>28.719753614800002</v>
      </c>
      <c r="AH8">
        <v>0</v>
      </c>
      <c r="AI8">
        <v>0</v>
      </c>
      <c r="AJ8">
        <v>0</v>
      </c>
      <c r="AK8">
        <v>22.588891518203312</v>
      </c>
      <c r="AL8">
        <v>18.358514381583475</v>
      </c>
      <c r="AM8">
        <v>6.6809277837959486</v>
      </c>
      <c r="AN8">
        <v>0</v>
      </c>
      <c r="AO8">
        <v>0</v>
      </c>
      <c r="AP8">
        <v>0</v>
      </c>
      <c r="AQ8">
        <v>0</v>
      </c>
      <c r="AR8">
        <v>14.469706764311589</v>
      </c>
      <c r="AS8">
        <v>13.485111013975619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651.07176194036322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134.75910641542796</v>
      </c>
      <c r="L9">
        <v>5.7799835491674969</v>
      </c>
      <c r="M9">
        <v>58.057365635820901</v>
      </c>
      <c r="N9">
        <v>49.943129485488129</v>
      </c>
      <c r="O9">
        <v>70.55031470136089</v>
      </c>
      <c r="P9">
        <v>26.499961662938109</v>
      </c>
      <c r="Q9">
        <v>2.885816568828214</v>
      </c>
      <c r="R9">
        <v>9.6204038112927197</v>
      </c>
      <c r="S9">
        <v>6.7408863561643821</v>
      </c>
      <c r="T9">
        <v>0</v>
      </c>
      <c r="U9">
        <v>55.090485730535221</v>
      </c>
      <c r="V9">
        <v>8.2417500000000015</v>
      </c>
      <c r="W9">
        <v>19.612866013428828</v>
      </c>
      <c r="X9">
        <v>62.367070686653499</v>
      </c>
      <c r="Y9">
        <v>0</v>
      </c>
      <c r="Z9">
        <v>2.7567100165454534</v>
      </c>
      <c r="AA9">
        <v>0</v>
      </c>
      <c r="AB9">
        <v>0</v>
      </c>
      <c r="AC9">
        <v>0</v>
      </c>
      <c r="AD9">
        <v>0</v>
      </c>
      <c r="AE9">
        <v>6.9669080128604843</v>
      </c>
      <c r="AF9">
        <v>5.592465627281948</v>
      </c>
      <c r="AG9">
        <v>28.719753614800002</v>
      </c>
      <c r="AH9">
        <v>0</v>
      </c>
      <c r="AI9">
        <v>0</v>
      </c>
      <c r="AJ9">
        <v>0</v>
      </c>
      <c r="AK9">
        <v>22.588891518203312</v>
      </c>
      <c r="AL9">
        <v>18.358514381583475</v>
      </c>
      <c r="AM9">
        <v>6.6809277837959486</v>
      </c>
      <c r="AN9">
        <v>0</v>
      </c>
      <c r="AO9">
        <v>0</v>
      </c>
      <c r="AP9">
        <v>0</v>
      </c>
      <c r="AQ9">
        <v>0</v>
      </c>
      <c r="AR9">
        <v>16.803530464311585</v>
      </c>
      <c r="AS9">
        <v>13.485111013975619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632.1019530504642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134.75910641542796</v>
      </c>
      <c r="L10">
        <v>5.7799835491674969</v>
      </c>
      <c r="M10">
        <v>58.057365635820901</v>
      </c>
      <c r="N10">
        <v>49.943129485488129</v>
      </c>
      <c r="O10">
        <v>70.55031470136089</v>
      </c>
      <c r="P10">
        <v>26.499961662938109</v>
      </c>
      <c r="Q10">
        <v>2.885816568828214</v>
      </c>
      <c r="R10">
        <v>9.6204038112927197</v>
      </c>
      <c r="S10">
        <v>6.7408863561643821</v>
      </c>
      <c r="T10">
        <v>0</v>
      </c>
      <c r="U10">
        <v>55.090485730535221</v>
      </c>
      <c r="V10">
        <v>8.2417500000000015</v>
      </c>
      <c r="W10">
        <v>19.612866013428828</v>
      </c>
      <c r="X10">
        <v>62.367070686653499</v>
      </c>
      <c r="Y10">
        <v>0</v>
      </c>
      <c r="Z10">
        <v>2.7567100165454534</v>
      </c>
      <c r="AA10">
        <v>0</v>
      </c>
      <c r="AB10">
        <v>0</v>
      </c>
      <c r="AC10">
        <v>0</v>
      </c>
      <c r="AD10">
        <v>0</v>
      </c>
      <c r="AE10">
        <v>6.9669080128604843</v>
      </c>
      <c r="AF10">
        <v>5.592465627281948</v>
      </c>
      <c r="AG10">
        <v>28.719753614800002</v>
      </c>
      <c r="AH10">
        <v>0</v>
      </c>
      <c r="AI10">
        <v>0</v>
      </c>
      <c r="AJ10">
        <v>0</v>
      </c>
      <c r="AK10">
        <v>22.588891518203312</v>
      </c>
      <c r="AL10">
        <v>18.358514381583475</v>
      </c>
      <c r="AM10">
        <v>6.6809277837959486</v>
      </c>
      <c r="AN10">
        <v>0</v>
      </c>
      <c r="AO10">
        <v>0</v>
      </c>
      <c r="AP10">
        <v>0</v>
      </c>
      <c r="AQ10">
        <v>0</v>
      </c>
      <c r="AR10">
        <v>16.803530464311585</v>
      </c>
      <c r="AS10">
        <v>13.485111013975619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632.1019530504642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134.75910641542796</v>
      </c>
      <c r="L11">
        <v>5.7799835491674969</v>
      </c>
      <c r="M11">
        <v>58.057365635820901</v>
      </c>
      <c r="N11">
        <v>49.943129485488129</v>
      </c>
      <c r="O11">
        <v>70.55031470136089</v>
      </c>
      <c r="P11">
        <v>26.499961662938109</v>
      </c>
      <c r="Q11">
        <v>2.8846202919254655</v>
      </c>
      <c r="R11">
        <v>9.9610348051948048</v>
      </c>
      <c r="S11">
        <v>6.7401355227882034</v>
      </c>
      <c r="T11">
        <v>0</v>
      </c>
      <c r="U11">
        <v>55.090485730535221</v>
      </c>
      <c r="V11">
        <v>8.2417500000000015</v>
      </c>
      <c r="W11">
        <v>19.612866013428828</v>
      </c>
      <c r="X11">
        <v>62.367070686653499</v>
      </c>
      <c r="Y11">
        <v>0</v>
      </c>
      <c r="Z11">
        <v>2.7567100165454534</v>
      </c>
      <c r="AA11">
        <v>0</v>
      </c>
      <c r="AB11">
        <v>0</v>
      </c>
      <c r="AC11">
        <v>0</v>
      </c>
      <c r="AD11">
        <v>0</v>
      </c>
      <c r="AE11">
        <v>6.9669080128604843</v>
      </c>
      <c r="AF11">
        <v>5.592465627281948</v>
      </c>
      <c r="AG11">
        <v>28.719753614800002</v>
      </c>
      <c r="AH11">
        <v>0</v>
      </c>
      <c r="AI11">
        <v>0</v>
      </c>
      <c r="AJ11">
        <v>0</v>
      </c>
      <c r="AK11">
        <v>22.588891518203312</v>
      </c>
      <c r="AL11">
        <v>18.358514381583475</v>
      </c>
      <c r="AM11">
        <v>6.6809277837959486</v>
      </c>
      <c r="AN11">
        <v>0</v>
      </c>
      <c r="AO11">
        <v>0</v>
      </c>
      <c r="AP11">
        <v>0</v>
      </c>
      <c r="AQ11">
        <v>0</v>
      </c>
      <c r="AR11">
        <v>14.469706764311589</v>
      </c>
      <c r="AS11">
        <v>13.485111013975619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630.10681323408733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134.75910641542796</v>
      </c>
      <c r="L12">
        <v>5.7799835491674969</v>
      </c>
      <c r="M12">
        <v>58.057365635820901</v>
      </c>
      <c r="N12">
        <v>49.943129485488129</v>
      </c>
      <c r="O12">
        <v>70.55031470136089</v>
      </c>
      <c r="P12">
        <v>26.499961662938109</v>
      </c>
      <c r="Q12">
        <v>2.8846202919254655</v>
      </c>
      <c r="R12">
        <v>9.9610348051948048</v>
      </c>
      <c r="S12">
        <v>6.7401355227882034</v>
      </c>
      <c r="T12">
        <v>0</v>
      </c>
      <c r="U12">
        <v>55.090485730535221</v>
      </c>
      <c r="V12">
        <v>8.2417500000000015</v>
      </c>
      <c r="W12">
        <v>19.612866013428828</v>
      </c>
      <c r="X12">
        <v>62.367070686653499</v>
      </c>
      <c r="Y12">
        <v>0</v>
      </c>
      <c r="Z12">
        <v>2.7567100165454534</v>
      </c>
      <c r="AA12">
        <v>0</v>
      </c>
      <c r="AB12">
        <v>0</v>
      </c>
      <c r="AC12">
        <v>0</v>
      </c>
      <c r="AD12">
        <v>0</v>
      </c>
      <c r="AE12">
        <v>6.9669080128604843</v>
      </c>
      <c r="AF12">
        <v>5.592465627281948</v>
      </c>
      <c r="AG12">
        <v>28.719753614800002</v>
      </c>
      <c r="AH12">
        <v>0</v>
      </c>
      <c r="AI12">
        <v>0</v>
      </c>
      <c r="AJ12">
        <v>0</v>
      </c>
      <c r="AK12">
        <v>22.588891518203312</v>
      </c>
      <c r="AL12">
        <v>18.358514381583475</v>
      </c>
      <c r="AM12">
        <v>6.6809277837959486</v>
      </c>
      <c r="AN12">
        <v>0</v>
      </c>
      <c r="AO12">
        <v>0</v>
      </c>
      <c r="AP12">
        <v>0</v>
      </c>
      <c r="AQ12">
        <v>0</v>
      </c>
      <c r="AR12">
        <v>14.469706764311589</v>
      </c>
      <c r="AS12">
        <v>13.485111013975619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630.10681323408733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134.75910641542796</v>
      </c>
      <c r="L13">
        <v>5.7799835491674969</v>
      </c>
      <c r="M13">
        <v>58.057365635820901</v>
      </c>
      <c r="N13">
        <v>49.943129485488129</v>
      </c>
      <c r="O13">
        <v>70.55031470136089</v>
      </c>
      <c r="P13">
        <v>26.499961662938109</v>
      </c>
      <c r="Q13">
        <v>2.8846202919254655</v>
      </c>
      <c r="R13">
        <v>9.6204038112927197</v>
      </c>
      <c r="S13">
        <v>6.7401355227882034</v>
      </c>
      <c r="T13">
        <v>0</v>
      </c>
      <c r="U13">
        <v>55.090485730535221</v>
      </c>
      <c r="V13">
        <v>8.2417500000000015</v>
      </c>
      <c r="W13">
        <v>19.612866013428828</v>
      </c>
      <c r="X13">
        <v>62.367070686653499</v>
      </c>
      <c r="Y13">
        <v>0</v>
      </c>
      <c r="Z13">
        <v>2.7567100165454534</v>
      </c>
      <c r="AA13">
        <v>0</v>
      </c>
      <c r="AB13">
        <v>0</v>
      </c>
      <c r="AC13">
        <v>0</v>
      </c>
      <c r="AD13">
        <v>0</v>
      </c>
      <c r="AE13">
        <v>6.9669080128604843</v>
      </c>
      <c r="AF13">
        <v>5.592465627281948</v>
      </c>
      <c r="AG13">
        <v>28.719753614800002</v>
      </c>
      <c r="AH13">
        <v>0</v>
      </c>
      <c r="AI13">
        <v>0</v>
      </c>
      <c r="AJ13">
        <v>0</v>
      </c>
      <c r="AK13">
        <v>22.588891518203312</v>
      </c>
      <c r="AL13">
        <v>9.1792571907917377</v>
      </c>
      <c r="AM13">
        <v>6.6809277837959486</v>
      </c>
      <c r="AN13">
        <v>0</v>
      </c>
      <c r="AO13">
        <v>0</v>
      </c>
      <c r="AP13">
        <v>0</v>
      </c>
      <c r="AQ13">
        <v>0</v>
      </c>
      <c r="AR13">
        <v>14.469706764311589</v>
      </c>
      <c r="AS13">
        <v>13.485111013975619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620.58692504939347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134.75910641542796</v>
      </c>
      <c r="L14">
        <v>5.7799835491674969</v>
      </c>
      <c r="M14">
        <v>58.057365635820901</v>
      </c>
      <c r="N14">
        <v>49.943129485488129</v>
      </c>
      <c r="O14">
        <v>70.55031470136089</v>
      </c>
      <c r="P14">
        <v>26.499961662938109</v>
      </c>
      <c r="Q14">
        <v>2.8846202919254655</v>
      </c>
      <c r="R14">
        <v>9.6204038112927197</v>
      </c>
      <c r="S14">
        <v>6.7401355227882034</v>
      </c>
      <c r="T14">
        <v>0</v>
      </c>
      <c r="U14">
        <v>55.090485730535221</v>
      </c>
      <c r="V14">
        <v>8.2417500000000015</v>
      </c>
      <c r="W14">
        <v>19.612866013428828</v>
      </c>
      <c r="X14">
        <v>62.367070686653499</v>
      </c>
      <c r="Y14">
        <v>0</v>
      </c>
      <c r="Z14">
        <v>2.7567100165454534</v>
      </c>
      <c r="AA14">
        <v>0</v>
      </c>
      <c r="AB14">
        <v>0</v>
      </c>
      <c r="AC14">
        <v>0</v>
      </c>
      <c r="AD14">
        <v>0</v>
      </c>
      <c r="AE14">
        <v>6.9669080128604843</v>
      </c>
      <c r="AF14">
        <v>5.592465627281948</v>
      </c>
      <c r="AG14">
        <v>28.719753614800002</v>
      </c>
      <c r="AH14">
        <v>0</v>
      </c>
      <c r="AI14">
        <v>0</v>
      </c>
      <c r="AJ14">
        <v>0</v>
      </c>
      <c r="AK14">
        <v>22.588891518203312</v>
      </c>
      <c r="AL14">
        <v>9.1792571907917377</v>
      </c>
      <c r="AM14">
        <v>6.6809277837959486</v>
      </c>
      <c r="AN14">
        <v>0</v>
      </c>
      <c r="AO14">
        <v>0</v>
      </c>
      <c r="AP14">
        <v>0</v>
      </c>
      <c r="AQ14">
        <v>0</v>
      </c>
      <c r="AR14">
        <v>14.469706764311589</v>
      </c>
      <c r="AS14">
        <v>13.485111013975619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620.58692504939347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134.75910641542796</v>
      </c>
      <c r="L15">
        <v>5.7799332833150583</v>
      </c>
      <c r="M15">
        <v>58.057365635820901</v>
      </c>
      <c r="N15">
        <v>49.943129485488129</v>
      </c>
      <c r="O15">
        <v>70.55031470136089</v>
      </c>
      <c r="P15">
        <v>26.499961662938109</v>
      </c>
      <c r="Q15">
        <v>2.8846202919254655</v>
      </c>
      <c r="R15">
        <v>9.6204038112927197</v>
      </c>
      <c r="S15">
        <v>6.7401355227882034</v>
      </c>
      <c r="T15">
        <v>0</v>
      </c>
      <c r="U15">
        <v>55.090485730535221</v>
      </c>
      <c r="V15">
        <v>7.9319333429830081</v>
      </c>
      <c r="W15">
        <v>19.612866013428828</v>
      </c>
      <c r="X15">
        <v>62.367070686653499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6.9669080128604843</v>
      </c>
      <c r="AF15">
        <v>5.592465627281948</v>
      </c>
      <c r="AG15">
        <v>28.719753614800002</v>
      </c>
      <c r="AH15">
        <v>0</v>
      </c>
      <c r="AI15">
        <v>0</v>
      </c>
      <c r="AJ15">
        <v>0</v>
      </c>
      <c r="AK15">
        <v>22.588891518203312</v>
      </c>
      <c r="AL15">
        <v>9.1792571907917377</v>
      </c>
      <c r="AM15">
        <v>6.6809277837959486</v>
      </c>
      <c r="AN15">
        <v>0</v>
      </c>
      <c r="AO15">
        <v>0</v>
      </c>
      <c r="AP15">
        <v>0</v>
      </c>
      <c r="AQ15">
        <v>0</v>
      </c>
      <c r="AR15">
        <v>16.803530464311585</v>
      </c>
      <c r="AS15">
        <v>13.485111013975619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619.85417180997865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134.75910641542796</v>
      </c>
      <c r="L16">
        <v>5.7799332833150583</v>
      </c>
      <c r="M16">
        <v>58.057365635820901</v>
      </c>
      <c r="N16">
        <v>49.943129485488129</v>
      </c>
      <c r="O16">
        <v>70.55031470136089</v>
      </c>
      <c r="P16">
        <v>26.499961662938109</v>
      </c>
      <c r="Q16">
        <v>2.8846202919254655</v>
      </c>
      <c r="R16">
        <v>9.6204038112927197</v>
      </c>
      <c r="S16">
        <v>6.7401355227882034</v>
      </c>
      <c r="T16">
        <v>0</v>
      </c>
      <c r="U16">
        <v>55.090485730535221</v>
      </c>
      <c r="V16">
        <v>7.9319333429830081</v>
      </c>
      <c r="W16">
        <v>19.612866013428828</v>
      </c>
      <c r="X16">
        <v>62.367070686653499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6.9669080128604843</v>
      </c>
      <c r="AF16">
        <v>5.592465627281948</v>
      </c>
      <c r="AG16">
        <v>28.719753614800002</v>
      </c>
      <c r="AH16">
        <v>0</v>
      </c>
      <c r="AI16">
        <v>0</v>
      </c>
      <c r="AJ16">
        <v>0</v>
      </c>
      <c r="AK16">
        <v>22.588891518203312</v>
      </c>
      <c r="AL16">
        <v>9.1792571907917377</v>
      </c>
      <c r="AM16">
        <v>6.6809277837959486</v>
      </c>
      <c r="AN16">
        <v>0</v>
      </c>
      <c r="AO16">
        <v>0</v>
      </c>
      <c r="AP16">
        <v>0</v>
      </c>
      <c r="AQ16">
        <v>0</v>
      </c>
      <c r="AR16">
        <v>16.803530464311585</v>
      </c>
      <c r="AS16">
        <v>13.485111013975619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619.85417180997865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134.75910641542796</v>
      </c>
      <c r="L17">
        <v>5.7799332833150583</v>
      </c>
      <c r="M17">
        <v>60.778114704071164</v>
      </c>
      <c r="N17">
        <v>49.943129485488129</v>
      </c>
      <c r="O17">
        <v>70.55031470136089</v>
      </c>
      <c r="P17">
        <v>26.499961662938109</v>
      </c>
      <c r="Q17">
        <v>2.8846202919254655</v>
      </c>
      <c r="R17">
        <v>17.92314354357082</v>
      </c>
      <c r="S17">
        <v>6.7401355227882034</v>
      </c>
      <c r="T17">
        <v>0</v>
      </c>
      <c r="U17">
        <v>55.090485730535221</v>
      </c>
      <c r="V17">
        <v>7.9319333429830081</v>
      </c>
      <c r="W17">
        <v>19.612866013428828</v>
      </c>
      <c r="X17">
        <v>62.367070686653499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6.9669080128604843</v>
      </c>
      <c r="AF17">
        <v>5.592465627281948</v>
      </c>
      <c r="AG17">
        <v>28.719753614800002</v>
      </c>
      <c r="AH17">
        <v>0</v>
      </c>
      <c r="AI17">
        <v>0</v>
      </c>
      <c r="AJ17">
        <v>0</v>
      </c>
      <c r="AK17">
        <v>22.588891518203312</v>
      </c>
      <c r="AL17">
        <v>9.1792571907917377</v>
      </c>
      <c r="AM17">
        <v>6.6809277837959486</v>
      </c>
      <c r="AN17">
        <v>0</v>
      </c>
      <c r="AO17">
        <v>0</v>
      </c>
      <c r="AP17">
        <v>0</v>
      </c>
      <c r="AQ17">
        <v>0</v>
      </c>
      <c r="AR17">
        <v>14.469706764311589</v>
      </c>
      <c r="AS17">
        <v>13.485111013975619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628.54383691050703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134.75910641542796</v>
      </c>
      <c r="L18">
        <v>5.7799332833150583</v>
      </c>
      <c r="M18">
        <v>61.389445438121051</v>
      </c>
      <c r="N18">
        <v>49.943129485488129</v>
      </c>
      <c r="O18">
        <v>70.55031470136089</v>
      </c>
      <c r="P18">
        <v>26.499961662938109</v>
      </c>
      <c r="Q18">
        <v>2.8846202919254655</v>
      </c>
      <c r="R18">
        <v>17.92314354357082</v>
      </c>
      <c r="S18">
        <v>6.7401355227882034</v>
      </c>
      <c r="T18">
        <v>0</v>
      </c>
      <c r="U18">
        <v>55.090485730535221</v>
      </c>
      <c r="V18">
        <v>7.9319333429830081</v>
      </c>
      <c r="W18">
        <v>19.612866013428828</v>
      </c>
      <c r="X18">
        <v>62.367070686653499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6.9669080128604843</v>
      </c>
      <c r="AF18">
        <v>5.592465627281948</v>
      </c>
      <c r="AG18">
        <v>28.719753614800002</v>
      </c>
      <c r="AH18">
        <v>8.0072918399999988</v>
      </c>
      <c r="AI18">
        <v>0</v>
      </c>
      <c r="AJ18">
        <v>0</v>
      </c>
      <c r="AK18">
        <v>22.588891518203312</v>
      </c>
      <c r="AL18">
        <v>9.1792571907917377</v>
      </c>
      <c r="AM18">
        <v>6.6809277837959486</v>
      </c>
      <c r="AN18">
        <v>0</v>
      </c>
      <c r="AO18">
        <v>0</v>
      </c>
      <c r="AP18">
        <v>0</v>
      </c>
      <c r="AQ18">
        <v>0</v>
      </c>
      <c r="AR18">
        <v>14.469706764311589</v>
      </c>
      <c r="AS18">
        <v>13.485111013975619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637.16245948455685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134.75910641542796</v>
      </c>
      <c r="L19">
        <v>5.7799306658502827</v>
      </c>
      <c r="M19">
        <v>61.389445438121051</v>
      </c>
      <c r="N19">
        <v>49.943129485488129</v>
      </c>
      <c r="O19">
        <v>70.55031470136089</v>
      </c>
      <c r="P19">
        <v>26.499961662938109</v>
      </c>
      <c r="Q19">
        <v>4.6108631676190477</v>
      </c>
      <c r="R19">
        <v>17.92314354357082</v>
      </c>
      <c r="S19">
        <v>11.160569190519601</v>
      </c>
      <c r="T19">
        <v>0</v>
      </c>
      <c r="U19">
        <v>55.090485730535221</v>
      </c>
      <c r="V19">
        <v>7.9319333429830081</v>
      </c>
      <c r="W19">
        <v>19.612866013428828</v>
      </c>
      <c r="X19">
        <v>62.367070686653499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5.592465627281948</v>
      </c>
      <c r="AG19">
        <v>28.719753614800002</v>
      </c>
      <c r="AH19">
        <v>9.6087502958394921</v>
      </c>
      <c r="AI19">
        <v>0</v>
      </c>
      <c r="AJ19">
        <v>0</v>
      </c>
      <c r="AK19">
        <v>22.588891518203312</v>
      </c>
      <c r="AL19">
        <v>9.1792571907917377</v>
      </c>
      <c r="AM19">
        <v>6.6809277837959486</v>
      </c>
      <c r="AN19">
        <v>0</v>
      </c>
      <c r="AO19">
        <v>0</v>
      </c>
      <c r="AP19">
        <v>0</v>
      </c>
      <c r="AQ19">
        <v>0</v>
      </c>
      <c r="AR19">
        <v>14.469706764311589</v>
      </c>
      <c r="AS19">
        <v>12.511489566755875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643.93697041913697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148.63374323941443</v>
      </c>
      <c r="L20">
        <v>9.0702967880555256</v>
      </c>
      <c r="M20">
        <v>61.389445438121051</v>
      </c>
      <c r="N20">
        <v>49.943129485488129</v>
      </c>
      <c r="O20">
        <v>70.55031470136089</v>
      </c>
      <c r="P20">
        <v>26.499961662938109</v>
      </c>
      <c r="Q20">
        <v>4.6108631676190477</v>
      </c>
      <c r="R20">
        <v>17.92314354357082</v>
      </c>
      <c r="S20">
        <v>11.160569190519601</v>
      </c>
      <c r="T20">
        <v>0</v>
      </c>
      <c r="U20">
        <v>55.090485730535221</v>
      </c>
      <c r="V20">
        <v>7.9319333429830081</v>
      </c>
      <c r="W20">
        <v>19.612866013428828</v>
      </c>
      <c r="X20">
        <v>62.367070686653499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5.592465627281948</v>
      </c>
      <c r="AG20">
        <v>28.719753614800002</v>
      </c>
      <c r="AH20">
        <v>9.6087502958394921</v>
      </c>
      <c r="AI20">
        <v>0</v>
      </c>
      <c r="AJ20">
        <v>0</v>
      </c>
      <c r="AK20">
        <v>22.588891518203312</v>
      </c>
      <c r="AL20">
        <v>9.1792571907917377</v>
      </c>
      <c r="AM20">
        <v>6.6809277837959486</v>
      </c>
      <c r="AN20">
        <v>0</v>
      </c>
      <c r="AO20">
        <v>0</v>
      </c>
      <c r="AP20">
        <v>0</v>
      </c>
      <c r="AQ20">
        <v>0</v>
      </c>
      <c r="AR20">
        <v>14.469706764311589</v>
      </c>
      <c r="AS20">
        <v>12.511489566755875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661.10197336532872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167.51946251786904</v>
      </c>
      <c r="L21">
        <v>9.0702967880555256</v>
      </c>
      <c r="M21">
        <v>61.389445438121051</v>
      </c>
      <c r="N21">
        <v>49.943129485488129</v>
      </c>
      <c r="O21">
        <v>70.55031470136089</v>
      </c>
      <c r="P21">
        <v>26.499961662938109</v>
      </c>
      <c r="Q21">
        <v>4.6108631676190477</v>
      </c>
      <c r="R21">
        <v>17.92314354357082</v>
      </c>
      <c r="S21">
        <v>11.160569190519601</v>
      </c>
      <c r="T21">
        <v>0</v>
      </c>
      <c r="U21">
        <v>55.090485730535221</v>
      </c>
      <c r="V21">
        <v>7.9319333429830081</v>
      </c>
      <c r="W21">
        <v>19.612866013428828</v>
      </c>
      <c r="X21">
        <v>62.367070686653499</v>
      </c>
      <c r="Y21">
        <v>0</v>
      </c>
      <c r="Z21">
        <v>0</v>
      </c>
      <c r="AA21">
        <v>5.9402508329113939</v>
      </c>
      <c r="AB21">
        <v>0</v>
      </c>
      <c r="AC21">
        <v>0</v>
      </c>
      <c r="AD21">
        <v>0</v>
      </c>
      <c r="AE21">
        <v>6.9669080128604843</v>
      </c>
      <c r="AF21">
        <v>5.592465627281948</v>
      </c>
      <c r="AG21">
        <v>28.719753614800002</v>
      </c>
      <c r="AH21">
        <v>9.6087502958394921</v>
      </c>
      <c r="AI21">
        <v>0</v>
      </c>
      <c r="AJ21">
        <v>0</v>
      </c>
      <c r="AK21">
        <v>22.588891518203312</v>
      </c>
      <c r="AL21">
        <v>9.1792571907917377</v>
      </c>
      <c r="AM21">
        <v>6.6809277837959486</v>
      </c>
      <c r="AN21">
        <v>0</v>
      </c>
      <c r="AO21">
        <v>0</v>
      </c>
      <c r="AP21">
        <v>0</v>
      </c>
      <c r="AQ21">
        <v>0</v>
      </c>
      <c r="AR21">
        <v>16.803530464311585</v>
      </c>
      <c r="AS21">
        <v>12.511489566755875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688.26176717669466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167.04912501091229</v>
      </c>
      <c r="L22">
        <v>9.0702967880555256</v>
      </c>
      <c r="M22">
        <v>61.389445438121051</v>
      </c>
      <c r="N22">
        <v>49.943129485488129</v>
      </c>
      <c r="O22">
        <v>70.55031470136089</v>
      </c>
      <c r="P22">
        <v>26.499961662938109</v>
      </c>
      <c r="Q22">
        <v>4.6108631676190477</v>
      </c>
      <c r="R22">
        <v>17.92314354357082</v>
      </c>
      <c r="S22">
        <v>11.160569190519601</v>
      </c>
      <c r="T22">
        <v>0</v>
      </c>
      <c r="U22">
        <v>55.090485730535221</v>
      </c>
      <c r="V22">
        <v>7.9319333429830081</v>
      </c>
      <c r="W22">
        <v>19.612866013428828</v>
      </c>
      <c r="X22">
        <v>62.367070686653499</v>
      </c>
      <c r="Y22">
        <v>0</v>
      </c>
      <c r="Z22">
        <v>0</v>
      </c>
      <c r="AA22">
        <v>5.9402508329113939</v>
      </c>
      <c r="AB22">
        <v>0</v>
      </c>
      <c r="AC22">
        <v>0</v>
      </c>
      <c r="AD22">
        <v>0</v>
      </c>
      <c r="AE22">
        <v>6.9669080128604843</v>
      </c>
      <c r="AF22">
        <v>5.592465627281948</v>
      </c>
      <c r="AG22">
        <v>28.719753614800002</v>
      </c>
      <c r="AH22">
        <v>9.6087502958394921</v>
      </c>
      <c r="AI22">
        <v>0</v>
      </c>
      <c r="AJ22">
        <v>0</v>
      </c>
      <c r="AK22">
        <v>22.588891518203312</v>
      </c>
      <c r="AL22">
        <v>9.1792571907917377</v>
      </c>
      <c r="AM22">
        <v>6.6809277837959486</v>
      </c>
      <c r="AN22">
        <v>0</v>
      </c>
      <c r="AO22">
        <v>0</v>
      </c>
      <c r="AP22">
        <v>0</v>
      </c>
      <c r="AQ22">
        <v>0</v>
      </c>
      <c r="AR22">
        <v>16.803530464311585</v>
      </c>
      <c r="AS22">
        <v>12.511489566755875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687.79142966973791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179.35057773303805</v>
      </c>
      <c r="L23">
        <v>9.0703178452138964</v>
      </c>
      <c r="M23">
        <v>61.389445438121051</v>
      </c>
      <c r="N23">
        <v>49.943129485488129</v>
      </c>
      <c r="O23">
        <v>70.55031470136089</v>
      </c>
      <c r="P23">
        <v>26.499961662938109</v>
      </c>
      <c r="Q23">
        <v>4.6108631676190477</v>
      </c>
      <c r="R23">
        <v>17.92314354357082</v>
      </c>
      <c r="S23">
        <v>11.160569190519601</v>
      </c>
      <c r="T23">
        <v>0</v>
      </c>
      <c r="U23">
        <v>55.090485730535221</v>
      </c>
      <c r="V23">
        <v>7.9319333429830081</v>
      </c>
      <c r="W23">
        <v>19.612866013428828</v>
      </c>
      <c r="X23">
        <v>62.367070686653499</v>
      </c>
      <c r="Y23">
        <v>0</v>
      </c>
      <c r="Z23">
        <v>2.7567100165454534</v>
      </c>
      <c r="AA23">
        <v>5.9402508329113939</v>
      </c>
      <c r="AB23">
        <v>0</v>
      </c>
      <c r="AC23">
        <v>0</v>
      </c>
      <c r="AD23">
        <v>0</v>
      </c>
      <c r="AE23">
        <v>6.9669080128604843</v>
      </c>
      <c r="AF23">
        <v>5.592465627281948</v>
      </c>
      <c r="AG23">
        <v>28.719753614800002</v>
      </c>
      <c r="AH23">
        <v>16.014583679999998</v>
      </c>
      <c r="AI23">
        <v>0</v>
      </c>
      <c r="AJ23">
        <v>0</v>
      </c>
      <c r="AK23">
        <v>22.588891518203312</v>
      </c>
      <c r="AL23">
        <v>18.358514381583475</v>
      </c>
      <c r="AM23">
        <v>6.6809277837959486</v>
      </c>
      <c r="AN23">
        <v>0</v>
      </c>
      <c r="AO23">
        <v>0</v>
      </c>
      <c r="AP23">
        <v>0</v>
      </c>
      <c r="AQ23">
        <v>0</v>
      </c>
      <c r="AR23">
        <v>14.469706764311589</v>
      </c>
      <c r="AS23">
        <v>12.511489566755875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716.10088034051967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199.00983530475398</v>
      </c>
      <c r="L24">
        <v>9.0701281407549441</v>
      </c>
      <c r="M24">
        <v>61.389445438121051</v>
      </c>
      <c r="N24">
        <v>49.943129485488129</v>
      </c>
      <c r="O24">
        <v>70.55031470136089</v>
      </c>
      <c r="P24">
        <v>26.499961662938109</v>
      </c>
      <c r="Q24">
        <v>4.6108631676190477</v>
      </c>
      <c r="R24">
        <v>17.92314354357082</v>
      </c>
      <c r="S24">
        <v>11.160569190519601</v>
      </c>
      <c r="T24">
        <v>0</v>
      </c>
      <c r="U24">
        <v>55.090485730535221</v>
      </c>
      <c r="V24">
        <v>7.9319333429830081</v>
      </c>
      <c r="W24">
        <v>19.612866013428828</v>
      </c>
      <c r="X24">
        <v>62.367070686653499</v>
      </c>
      <c r="Y24">
        <v>0</v>
      </c>
      <c r="Z24">
        <v>2.7567100165454534</v>
      </c>
      <c r="AA24">
        <v>5.9402508329113939</v>
      </c>
      <c r="AB24">
        <v>0</v>
      </c>
      <c r="AC24">
        <v>0</v>
      </c>
      <c r="AD24">
        <v>0</v>
      </c>
      <c r="AE24">
        <v>6.9669080128604843</v>
      </c>
      <c r="AF24">
        <v>5.592465627281948</v>
      </c>
      <c r="AG24">
        <v>28.719753614800002</v>
      </c>
      <c r="AH24">
        <v>16.014583679999998</v>
      </c>
      <c r="AI24">
        <v>0</v>
      </c>
      <c r="AJ24">
        <v>0</v>
      </c>
      <c r="AK24">
        <v>22.588891518203312</v>
      </c>
      <c r="AL24">
        <v>18.358514381583475</v>
      </c>
      <c r="AM24">
        <v>6.6809277837959486</v>
      </c>
      <c r="AN24">
        <v>0</v>
      </c>
      <c r="AO24">
        <v>0</v>
      </c>
      <c r="AP24">
        <v>0</v>
      </c>
      <c r="AQ24">
        <v>8.533458348730159</v>
      </c>
      <c r="AR24">
        <v>14.469706764311589</v>
      </c>
      <c r="AS24">
        <v>12.511489566755875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744.29340655650685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211.78258399936286</v>
      </c>
      <c r="L25">
        <v>9.0701450316820083</v>
      </c>
      <c r="M25">
        <v>61.389445438121051</v>
      </c>
      <c r="N25">
        <v>49.943129485488129</v>
      </c>
      <c r="O25">
        <v>70.55031470136089</v>
      </c>
      <c r="P25">
        <v>26.499961662938109</v>
      </c>
      <c r="Q25">
        <v>4.6108631676190477</v>
      </c>
      <c r="R25">
        <v>17.92314354357082</v>
      </c>
      <c r="S25">
        <v>11.160569190519601</v>
      </c>
      <c r="T25">
        <v>0</v>
      </c>
      <c r="U25">
        <v>55.090485730535221</v>
      </c>
      <c r="V25">
        <v>7.9319333429830081</v>
      </c>
      <c r="W25">
        <v>19.612866013428828</v>
      </c>
      <c r="X25">
        <v>62.367070686653499</v>
      </c>
      <c r="Y25">
        <v>0</v>
      </c>
      <c r="Z25">
        <v>2.7567100165454534</v>
      </c>
      <c r="AA25">
        <v>11.880501665822788</v>
      </c>
      <c r="AB25">
        <v>1.4087648804201047</v>
      </c>
      <c r="AC25">
        <v>0</v>
      </c>
      <c r="AD25">
        <v>0</v>
      </c>
      <c r="AE25">
        <v>6.9669080128604843</v>
      </c>
      <c r="AF25">
        <v>5.592465627281948</v>
      </c>
      <c r="AG25">
        <v>28.719753614800002</v>
      </c>
      <c r="AH25">
        <v>24.021875519999998</v>
      </c>
      <c r="AI25">
        <v>0</v>
      </c>
      <c r="AJ25">
        <v>0</v>
      </c>
      <c r="AK25">
        <v>22.588891518203312</v>
      </c>
      <c r="AL25">
        <v>18.358514381583475</v>
      </c>
      <c r="AM25">
        <v>6.6809277837959486</v>
      </c>
      <c r="AN25">
        <v>0</v>
      </c>
      <c r="AO25">
        <v>0</v>
      </c>
      <c r="AP25">
        <v>0</v>
      </c>
      <c r="AQ25">
        <v>17.06691739063492</v>
      </c>
      <c r="AR25">
        <v>14.469706764311589</v>
      </c>
      <c r="AS25">
        <v>12.511489566755875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780.95593873727898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223.37830009558479</v>
      </c>
      <c r="L26">
        <v>9.0700329781460756</v>
      </c>
      <c r="M26">
        <v>61.389445438121051</v>
      </c>
      <c r="N26">
        <v>49.943129485488129</v>
      </c>
      <c r="O26">
        <v>70.55031470136089</v>
      </c>
      <c r="P26">
        <v>26.499961662938109</v>
      </c>
      <c r="Q26">
        <v>4.6108631676190477</v>
      </c>
      <c r="R26">
        <v>17.917677118353346</v>
      </c>
      <c r="S26">
        <v>10.578371699335548</v>
      </c>
      <c r="T26">
        <v>0</v>
      </c>
      <c r="U26">
        <v>55.090485730535221</v>
      </c>
      <c r="V26">
        <v>7.9314002641196018</v>
      </c>
      <c r="W26">
        <v>19.612866013428828</v>
      </c>
      <c r="X26">
        <v>62.367070686653499</v>
      </c>
      <c r="Y26">
        <v>0</v>
      </c>
      <c r="Z26">
        <v>2.7567100165454534</v>
      </c>
      <c r="AA26">
        <v>11.880501665822788</v>
      </c>
      <c r="AB26">
        <v>5.5223592622655646</v>
      </c>
      <c r="AC26">
        <v>4.0917046628710541</v>
      </c>
      <c r="AD26">
        <v>0</v>
      </c>
      <c r="AE26">
        <v>6.9669080128604843</v>
      </c>
      <c r="AF26">
        <v>11.184930561359026</v>
      </c>
      <c r="AG26">
        <v>28.719753614800002</v>
      </c>
      <c r="AH26">
        <v>24.021875519999998</v>
      </c>
      <c r="AI26">
        <v>0</v>
      </c>
      <c r="AJ26">
        <v>0</v>
      </c>
      <c r="AK26">
        <v>22.588891518203312</v>
      </c>
      <c r="AL26">
        <v>40.054941418416519</v>
      </c>
      <c r="AM26">
        <v>6.6809277837959486</v>
      </c>
      <c r="AN26">
        <v>0</v>
      </c>
      <c r="AO26">
        <v>0</v>
      </c>
      <c r="AP26">
        <v>0</v>
      </c>
      <c r="AQ26">
        <v>25.222045199999997</v>
      </c>
      <c r="AR26">
        <v>14.469706764311589</v>
      </c>
      <c r="AS26">
        <v>12.511489566755875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835.61266460969182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243.97155277201219</v>
      </c>
      <c r="L27">
        <v>9.0700329781460756</v>
      </c>
      <c r="M27">
        <v>61.389445438121051</v>
      </c>
      <c r="N27">
        <v>49.943129485488129</v>
      </c>
      <c r="O27">
        <v>70.55031470136089</v>
      </c>
      <c r="P27">
        <v>26.499961662938109</v>
      </c>
      <c r="Q27">
        <v>4.6108631676190477</v>
      </c>
      <c r="R27">
        <v>17.917677118353346</v>
      </c>
      <c r="S27">
        <v>11.156973931523023</v>
      </c>
      <c r="T27">
        <v>0</v>
      </c>
      <c r="U27">
        <v>55.090485730535221</v>
      </c>
      <c r="V27">
        <v>7.9314002641196018</v>
      </c>
      <c r="W27">
        <v>19.612866013428828</v>
      </c>
      <c r="X27">
        <v>62.367070686653499</v>
      </c>
      <c r="Y27">
        <v>0</v>
      </c>
      <c r="Z27">
        <v>2.7567100165454534</v>
      </c>
      <c r="AA27">
        <v>17.820752498734183</v>
      </c>
      <c r="AB27">
        <v>5.5223592622655646</v>
      </c>
      <c r="AC27">
        <v>8.1834093257421081</v>
      </c>
      <c r="AD27">
        <v>3.3510032956850875</v>
      </c>
      <c r="AE27">
        <v>6.9669080128604843</v>
      </c>
      <c r="AF27">
        <v>16.777396188640978</v>
      </c>
      <c r="AG27">
        <v>28.719753614800002</v>
      </c>
      <c r="AH27">
        <v>24.021875519999998</v>
      </c>
      <c r="AI27">
        <v>0</v>
      </c>
      <c r="AJ27">
        <v>0</v>
      </c>
      <c r="AK27">
        <v>22.588891518203312</v>
      </c>
      <c r="AL27">
        <v>40.054941418416519</v>
      </c>
      <c r="AM27">
        <v>6.6809277837959486</v>
      </c>
      <c r="AN27">
        <v>0</v>
      </c>
      <c r="AO27">
        <v>0</v>
      </c>
      <c r="AP27">
        <v>0</v>
      </c>
      <c r="AQ27">
        <v>34.049761019999998</v>
      </c>
      <c r="AR27">
        <v>16.803530464311585</v>
      </c>
      <c r="AS27">
        <v>12.511489566755875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886.92148345705641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243.97155277201219</v>
      </c>
      <c r="L28">
        <v>9.0700329781460756</v>
      </c>
      <c r="M28">
        <v>61.389445438121051</v>
      </c>
      <c r="N28">
        <v>49.943129485488129</v>
      </c>
      <c r="O28">
        <v>70.55031470136089</v>
      </c>
      <c r="P28">
        <v>26.499961662938109</v>
      </c>
      <c r="Q28">
        <v>4.6108631676190477</v>
      </c>
      <c r="R28">
        <v>17.917677118353346</v>
      </c>
      <c r="S28">
        <v>11.156973931523023</v>
      </c>
      <c r="T28">
        <v>0</v>
      </c>
      <c r="U28">
        <v>55.090485730535221</v>
      </c>
      <c r="V28">
        <v>7.9314002641196018</v>
      </c>
      <c r="W28">
        <v>19.612866013428828</v>
      </c>
      <c r="X28">
        <v>62.367070686653499</v>
      </c>
      <c r="Y28">
        <v>0</v>
      </c>
      <c r="Z28">
        <v>8.2701300496363608</v>
      </c>
      <c r="AA28">
        <v>17.820752498734183</v>
      </c>
      <c r="AB28">
        <v>16.702319239909976</v>
      </c>
      <c r="AC28">
        <v>12.287496418014761</v>
      </c>
      <c r="AD28">
        <v>7.7251794090840278</v>
      </c>
      <c r="AE28">
        <v>13.933816025720969</v>
      </c>
      <c r="AF28">
        <v>21.053987061359031</v>
      </c>
      <c r="AG28">
        <v>28.719753614800002</v>
      </c>
      <c r="AH28">
        <v>39.556021531488909</v>
      </c>
      <c r="AI28">
        <v>0</v>
      </c>
      <c r="AJ28">
        <v>0</v>
      </c>
      <c r="AK28">
        <v>22.588891518203312</v>
      </c>
      <c r="AL28">
        <v>40.054941418416519</v>
      </c>
      <c r="AM28">
        <v>6.6809277837959486</v>
      </c>
      <c r="AN28">
        <v>0</v>
      </c>
      <c r="AO28">
        <v>0</v>
      </c>
      <c r="AP28">
        <v>0</v>
      </c>
      <c r="AQ28">
        <v>34.049761019999998</v>
      </c>
      <c r="AR28">
        <v>16.803530464311585</v>
      </c>
      <c r="AS28">
        <v>12.511489566755875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938.87077157053079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227.09393142242371</v>
      </c>
      <c r="L29">
        <v>9.0700128490704195</v>
      </c>
      <c r="M29">
        <v>61.389445438121051</v>
      </c>
      <c r="N29">
        <v>49.943129485488129</v>
      </c>
      <c r="O29">
        <v>70.55031470136089</v>
      </c>
      <c r="P29">
        <v>26.499961662938109</v>
      </c>
      <c r="Q29">
        <v>4.6108631676190477</v>
      </c>
      <c r="R29">
        <v>17.917677118353346</v>
      </c>
      <c r="S29">
        <v>11.156973931523023</v>
      </c>
      <c r="T29">
        <v>0</v>
      </c>
      <c r="U29">
        <v>55.090485730535221</v>
      </c>
      <c r="V29">
        <v>7.9314002641196018</v>
      </c>
      <c r="W29">
        <v>19.612866013428828</v>
      </c>
      <c r="X29">
        <v>62.367070686653499</v>
      </c>
      <c r="Y29">
        <v>0</v>
      </c>
      <c r="Z29">
        <v>8.2701300496363608</v>
      </c>
      <c r="AA29">
        <v>17.820752498734183</v>
      </c>
      <c r="AB29">
        <v>16.702319239909976</v>
      </c>
      <c r="AC29">
        <v>12.287496418014761</v>
      </c>
      <c r="AD29">
        <v>11.587768894019684</v>
      </c>
      <c r="AE29">
        <v>13.933816025720969</v>
      </c>
      <c r="AF29">
        <v>21.053987061359031</v>
      </c>
      <c r="AG29">
        <v>28.719753614800002</v>
      </c>
      <c r="AH29">
        <v>49.445027243759235</v>
      </c>
      <c r="AI29">
        <v>0</v>
      </c>
      <c r="AJ29">
        <v>0</v>
      </c>
      <c r="AK29">
        <v>22.588891518203312</v>
      </c>
      <c r="AL29">
        <v>40.054941418416519</v>
      </c>
      <c r="AM29">
        <v>6.6809277837959486</v>
      </c>
      <c r="AN29">
        <v>0</v>
      </c>
      <c r="AO29">
        <v>0</v>
      </c>
      <c r="AP29">
        <v>0</v>
      </c>
      <c r="AQ29">
        <v>34.049761019999998</v>
      </c>
      <c r="AR29">
        <v>14.469706764311589</v>
      </c>
      <c r="AS29">
        <v>12.511489566755875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933.41090158907252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241.4554234119137</v>
      </c>
      <c r="L30">
        <v>9.0700128490704195</v>
      </c>
      <c r="M30">
        <v>61.389445438121051</v>
      </c>
      <c r="N30">
        <v>49.943129485488129</v>
      </c>
      <c r="O30">
        <v>70.55031470136089</v>
      </c>
      <c r="P30">
        <v>26.499961662938109</v>
      </c>
      <c r="Q30">
        <v>4.6108631676190477</v>
      </c>
      <c r="R30">
        <v>17.917677118353346</v>
      </c>
      <c r="S30">
        <v>11.156973931523023</v>
      </c>
      <c r="T30">
        <v>0</v>
      </c>
      <c r="U30">
        <v>55.090485730535221</v>
      </c>
      <c r="V30">
        <v>7.9314002641196018</v>
      </c>
      <c r="W30">
        <v>19.612866013428828</v>
      </c>
      <c r="X30">
        <v>62.367070686653499</v>
      </c>
      <c r="Y30">
        <v>0</v>
      </c>
      <c r="Z30">
        <v>8.2701300496363608</v>
      </c>
      <c r="AA30">
        <v>17.820752498734183</v>
      </c>
      <c r="AB30">
        <v>16.702319239909976</v>
      </c>
      <c r="AC30">
        <v>12.287496418014761</v>
      </c>
      <c r="AD30">
        <v>11.587768894019684</v>
      </c>
      <c r="AE30">
        <v>13.933816025720969</v>
      </c>
      <c r="AF30">
        <v>21.053987061359031</v>
      </c>
      <c r="AG30">
        <v>28.719753614800002</v>
      </c>
      <c r="AH30">
        <v>49.445027243759235</v>
      </c>
      <c r="AI30">
        <v>0</v>
      </c>
      <c r="AJ30">
        <v>0</v>
      </c>
      <c r="AK30">
        <v>22.588891518203312</v>
      </c>
      <c r="AL30">
        <v>40.054941418416519</v>
      </c>
      <c r="AM30">
        <v>6.6809277837959486</v>
      </c>
      <c r="AN30">
        <v>0</v>
      </c>
      <c r="AO30">
        <v>0</v>
      </c>
      <c r="AP30">
        <v>0</v>
      </c>
      <c r="AQ30">
        <v>34.049761019999998</v>
      </c>
      <c r="AR30">
        <v>14.469706764311589</v>
      </c>
      <c r="AS30">
        <v>12.511489566755875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947.77239357856251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243.97249908115211</v>
      </c>
      <c r="L31">
        <v>9.0700128490704195</v>
      </c>
      <c r="M31">
        <v>61.389445438121051</v>
      </c>
      <c r="N31">
        <v>49.943129485488129</v>
      </c>
      <c r="O31">
        <v>70.55031470136089</v>
      </c>
      <c r="P31">
        <v>26.499961662938109</v>
      </c>
      <c r="Q31">
        <v>4.6108631676190477</v>
      </c>
      <c r="R31">
        <v>17.917677118353346</v>
      </c>
      <c r="S31">
        <v>11.156973931523023</v>
      </c>
      <c r="T31">
        <v>0</v>
      </c>
      <c r="U31">
        <v>55.090485730535221</v>
      </c>
      <c r="V31">
        <v>7.1099863860407666</v>
      </c>
      <c r="W31">
        <v>19.612866013428828</v>
      </c>
      <c r="X31">
        <v>62.367070686653499</v>
      </c>
      <c r="Y31">
        <v>0</v>
      </c>
      <c r="Z31">
        <v>8.2701300496363608</v>
      </c>
      <c r="AA31">
        <v>17.820752498734183</v>
      </c>
      <c r="AB31">
        <v>16.702319239909976</v>
      </c>
      <c r="AC31">
        <v>12.287496418014761</v>
      </c>
      <c r="AD31">
        <v>11.587768894019684</v>
      </c>
      <c r="AE31">
        <v>13.933816025720969</v>
      </c>
      <c r="AF31">
        <v>21.053987061359031</v>
      </c>
      <c r="AG31">
        <v>28.719753614800002</v>
      </c>
      <c r="AH31">
        <v>49.445027243759235</v>
      </c>
      <c r="AI31">
        <v>0</v>
      </c>
      <c r="AJ31">
        <v>0</v>
      </c>
      <c r="AK31">
        <v>22.588891518203312</v>
      </c>
      <c r="AL31">
        <v>40.054941418416519</v>
      </c>
      <c r="AM31">
        <v>6.6809277837959486</v>
      </c>
      <c r="AN31">
        <v>0</v>
      </c>
      <c r="AO31">
        <v>0</v>
      </c>
      <c r="AP31">
        <v>0</v>
      </c>
      <c r="AQ31">
        <v>34.049761019999998</v>
      </c>
      <c r="AR31">
        <v>14.469706764311589</v>
      </c>
      <c r="AS31">
        <v>12.511489566755875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949.46805536972204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243.97249908115211</v>
      </c>
      <c r="L32">
        <v>9.0700128490704195</v>
      </c>
      <c r="M32">
        <v>61.389445438121051</v>
      </c>
      <c r="N32">
        <v>49.943129485488129</v>
      </c>
      <c r="O32">
        <v>70.55031470136089</v>
      </c>
      <c r="P32">
        <v>26.499961662938109</v>
      </c>
      <c r="Q32">
        <v>4.6108631676190477</v>
      </c>
      <c r="R32">
        <v>17.917677118353346</v>
      </c>
      <c r="S32">
        <v>11.156973931523023</v>
      </c>
      <c r="T32">
        <v>0</v>
      </c>
      <c r="U32">
        <v>55.090485730535221</v>
      </c>
      <c r="V32">
        <v>6.3402417536332187</v>
      </c>
      <c r="W32">
        <v>19.612866013428828</v>
      </c>
      <c r="X32">
        <v>62.367070686653499</v>
      </c>
      <c r="Y32">
        <v>0</v>
      </c>
      <c r="Z32">
        <v>8.2701300496363608</v>
      </c>
      <c r="AA32">
        <v>17.820752498734183</v>
      </c>
      <c r="AB32">
        <v>16.702319239909976</v>
      </c>
      <c r="AC32">
        <v>12.287496418014761</v>
      </c>
      <c r="AD32">
        <v>11.587768894019684</v>
      </c>
      <c r="AE32">
        <v>13.933816025720969</v>
      </c>
      <c r="AF32">
        <v>21.053987061359031</v>
      </c>
      <c r="AG32">
        <v>28.719753614800002</v>
      </c>
      <c r="AH32">
        <v>49.445027243759235</v>
      </c>
      <c r="AI32">
        <v>0</v>
      </c>
      <c r="AJ32">
        <v>0</v>
      </c>
      <c r="AK32">
        <v>22.588891518203312</v>
      </c>
      <c r="AL32">
        <v>40.054941418416519</v>
      </c>
      <c r="AM32">
        <v>6.6809277837959486</v>
      </c>
      <c r="AN32">
        <v>0</v>
      </c>
      <c r="AO32">
        <v>0</v>
      </c>
      <c r="AP32">
        <v>0</v>
      </c>
      <c r="AQ32">
        <v>34.049761019999998</v>
      </c>
      <c r="AR32">
        <v>14.469706764311589</v>
      </c>
      <c r="AS32">
        <v>12.511489566755875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948.6983107373145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243.97249908115211</v>
      </c>
      <c r="L33">
        <v>9.0700128490704195</v>
      </c>
      <c r="M33">
        <v>61.389445438121051</v>
      </c>
      <c r="N33">
        <v>49.943129485488129</v>
      </c>
      <c r="O33">
        <v>70.55031470136089</v>
      </c>
      <c r="P33">
        <v>26.499961662938109</v>
      </c>
      <c r="Q33">
        <v>4.6108631676190477</v>
      </c>
      <c r="R33">
        <v>17.917677118353346</v>
      </c>
      <c r="S33">
        <v>11.156973931523023</v>
      </c>
      <c r="T33">
        <v>0</v>
      </c>
      <c r="U33">
        <v>55.090485730535221</v>
      </c>
      <c r="V33">
        <v>6.3402417536332187</v>
      </c>
      <c r="W33">
        <v>19.612866013428828</v>
      </c>
      <c r="X33">
        <v>62.367070686653499</v>
      </c>
      <c r="Y33">
        <v>0</v>
      </c>
      <c r="Z33">
        <v>8.2701300496363608</v>
      </c>
      <c r="AA33">
        <v>17.820752498734183</v>
      </c>
      <c r="AB33">
        <v>16.702319239909976</v>
      </c>
      <c r="AC33">
        <v>12.287496418014761</v>
      </c>
      <c r="AD33">
        <v>11.587768894019684</v>
      </c>
      <c r="AE33">
        <v>13.933816025720969</v>
      </c>
      <c r="AF33">
        <v>21.053987061359031</v>
      </c>
      <c r="AG33">
        <v>28.719753614800002</v>
      </c>
      <c r="AH33">
        <v>39.556021531488909</v>
      </c>
      <c r="AI33">
        <v>0</v>
      </c>
      <c r="AJ33">
        <v>0</v>
      </c>
      <c r="AK33">
        <v>22.588891518203312</v>
      </c>
      <c r="AL33">
        <v>40.054941418416519</v>
      </c>
      <c r="AM33">
        <v>6.6809277837959486</v>
      </c>
      <c r="AN33">
        <v>0</v>
      </c>
      <c r="AO33">
        <v>0</v>
      </c>
      <c r="AP33">
        <v>0</v>
      </c>
      <c r="AQ33">
        <v>34.049761019999998</v>
      </c>
      <c r="AR33">
        <v>16.803530464311585</v>
      </c>
      <c r="AS33">
        <v>12.511489566755875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941.14312872504422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243.97249908115211</v>
      </c>
      <c r="L34">
        <v>9.0700128490704195</v>
      </c>
      <c r="M34">
        <v>61.389445438121051</v>
      </c>
      <c r="N34">
        <v>49.943129485488129</v>
      </c>
      <c r="O34">
        <v>70.55031470136089</v>
      </c>
      <c r="P34">
        <v>26.499961662938109</v>
      </c>
      <c r="Q34">
        <v>4.6108631676190477</v>
      </c>
      <c r="R34">
        <v>17.917677118353346</v>
      </c>
      <c r="S34">
        <v>11.156973931523023</v>
      </c>
      <c r="T34">
        <v>0</v>
      </c>
      <c r="U34">
        <v>55.090485730535221</v>
      </c>
      <c r="V34">
        <v>6.3402417536332187</v>
      </c>
      <c r="W34">
        <v>19.612866013428828</v>
      </c>
      <c r="X34">
        <v>62.367070686653499</v>
      </c>
      <c r="Y34">
        <v>0</v>
      </c>
      <c r="Z34">
        <v>2.7567100165454534</v>
      </c>
      <c r="AA34">
        <v>17.820752498734183</v>
      </c>
      <c r="AB34">
        <v>16.702319239909976</v>
      </c>
      <c r="AC34">
        <v>4.0917046628710541</v>
      </c>
      <c r="AD34">
        <v>7.7251794090840278</v>
      </c>
      <c r="AE34">
        <v>13.933816025720969</v>
      </c>
      <c r="AF34">
        <v>11.184930561359026</v>
      </c>
      <c r="AG34">
        <v>28.719753614800002</v>
      </c>
      <c r="AH34">
        <v>25.62333397583949</v>
      </c>
      <c r="AI34">
        <v>0</v>
      </c>
      <c r="AJ34">
        <v>0</v>
      </c>
      <c r="AK34">
        <v>22.588891518203312</v>
      </c>
      <c r="AL34">
        <v>40.054941418416519</v>
      </c>
      <c r="AM34">
        <v>6.6809277837959486</v>
      </c>
      <c r="AN34">
        <v>0</v>
      </c>
      <c r="AO34">
        <v>0</v>
      </c>
      <c r="AP34">
        <v>0</v>
      </c>
      <c r="AQ34">
        <v>34.049761019999998</v>
      </c>
      <c r="AR34">
        <v>16.803530464311585</v>
      </c>
      <c r="AS34">
        <v>12.511489566755875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899.76958339622456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243.97636010580976</v>
      </c>
      <c r="L35">
        <v>9.0700128490704195</v>
      </c>
      <c r="M35">
        <v>61.389445438121051</v>
      </c>
      <c r="N35">
        <v>49.943129485488129</v>
      </c>
      <c r="O35">
        <v>70.55031470136089</v>
      </c>
      <c r="P35">
        <v>26.499961662938109</v>
      </c>
      <c r="Q35">
        <v>4.6108631676190477</v>
      </c>
      <c r="R35">
        <v>17.917677118353346</v>
      </c>
      <c r="S35">
        <v>11.156973931523023</v>
      </c>
      <c r="T35">
        <v>0</v>
      </c>
      <c r="U35">
        <v>55.090485730535221</v>
      </c>
      <c r="V35">
        <v>6.3402417536332187</v>
      </c>
      <c r="W35">
        <v>19.612866013428828</v>
      </c>
      <c r="X35">
        <v>62.367070686653499</v>
      </c>
      <c r="Y35">
        <v>0</v>
      </c>
      <c r="Z35">
        <v>2.7567100165454534</v>
      </c>
      <c r="AA35">
        <v>11.880501665822788</v>
      </c>
      <c r="AB35">
        <v>11.134879346886718</v>
      </c>
      <c r="AC35">
        <v>4.0917046628710541</v>
      </c>
      <c r="AD35">
        <v>3.3532371315669951</v>
      </c>
      <c r="AE35">
        <v>13.933816025720969</v>
      </c>
      <c r="AF35">
        <v>5.592465627281948</v>
      </c>
      <c r="AG35">
        <v>28.719753614800002</v>
      </c>
      <c r="AH35">
        <v>24.502313188511085</v>
      </c>
      <c r="AI35">
        <v>0</v>
      </c>
      <c r="AJ35">
        <v>0</v>
      </c>
      <c r="AK35">
        <v>22.588891518203312</v>
      </c>
      <c r="AL35">
        <v>40.054941418416519</v>
      </c>
      <c r="AM35">
        <v>6.6809277837959486</v>
      </c>
      <c r="AN35">
        <v>0</v>
      </c>
      <c r="AO35">
        <v>0</v>
      </c>
      <c r="AP35">
        <v>0</v>
      </c>
      <c r="AQ35">
        <v>25.432228909999999</v>
      </c>
      <c r="AR35">
        <v>14.469706764311589</v>
      </c>
      <c r="AS35">
        <v>12.511489566755875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866.22896988602486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243.97155277201219</v>
      </c>
      <c r="L36">
        <v>9.0700128490704195</v>
      </c>
      <c r="M36">
        <v>61.389445438121051</v>
      </c>
      <c r="N36">
        <v>49.943129485488129</v>
      </c>
      <c r="O36">
        <v>70.55031470136089</v>
      </c>
      <c r="P36">
        <v>26.499961662938109</v>
      </c>
      <c r="Q36">
        <v>4.6108631676190477</v>
      </c>
      <c r="R36">
        <v>17.917677118353346</v>
      </c>
      <c r="S36">
        <v>11.156973931523023</v>
      </c>
      <c r="T36">
        <v>0</v>
      </c>
      <c r="U36">
        <v>55.090485730535221</v>
      </c>
      <c r="V36">
        <v>6.3402417536332187</v>
      </c>
      <c r="W36">
        <v>19.612866013428828</v>
      </c>
      <c r="X36">
        <v>62.367070686653499</v>
      </c>
      <c r="Y36">
        <v>0</v>
      </c>
      <c r="Z36">
        <v>2.7567100165454534</v>
      </c>
      <c r="AA36">
        <v>5.9402508329113939</v>
      </c>
      <c r="AB36">
        <v>11.134879346886718</v>
      </c>
      <c r="AC36">
        <v>4.0917046628710541</v>
      </c>
      <c r="AD36">
        <v>0</v>
      </c>
      <c r="AE36">
        <v>13.933816025720969</v>
      </c>
      <c r="AF36">
        <v>5.592465627281948</v>
      </c>
      <c r="AG36">
        <v>28.719753614800002</v>
      </c>
      <c r="AH36">
        <v>24.021875519999998</v>
      </c>
      <c r="AI36">
        <v>0</v>
      </c>
      <c r="AJ36">
        <v>0</v>
      </c>
      <c r="AK36">
        <v>22.588891518203312</v>
      </c>
      <c r="AL36">
        <v>40.054941418416519</v>
      </c>
      <c r="AM36">
        <v>6.6809277837959486</v>
      </c>
      <c r="AN36">
        <v>0</v>
      </c>
      <c r="AO36">
        <v>0</v>
      </c>
      <c r="AP36">
        <v>0</v>
      </c>
      <c r="AQ36">
        <v>25.222045199999997</v>
      </c>
      <c r="AR36">
        <v>14.469706764311589</v>
      </c>
      <c r="AS36">
        <v>12.511489566755875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856.24005320923789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243.97155277201219</v>
      </c>
      <c r="L37">
        <v>9.0700329781460756</v>
      </c>
      <c r="M37">
        <v>61.389445438121051</v>
      </c>
      <c r="N37">
        <v>49.943129485488129</v>
      </c>
      <c r="O37">
        <v>70.55031470136089</v>
      </c>
      <c r="P37">
        <v>26.499961662938109</v>
      </c>
      <c r="Q37">
        <v>4.6108631676190477</v>
      </c>
      <c r="R37">
        <v>17.917677118353346</v>
      </c>
      <c r="S37">
        <v>11.156973931523023</v>
      </c>
      <c r="T37">
        <v>0</v>
      </c>
      <c r="U37">
        <v>55.090485730535221</v>
      </c>
      <c r="V37">
        <v>6.3402417536332187</v>
      </c>
      <c r="W37">
        <v>19.612866013428828</v>
      </c>
      <c r="X37">
        <v>62.367070686653499</v>
      </c>
      <c r="Y37">
        <v>0</v>
      </c>
      <c r="Z37">
        <v>2.7567100165454534</v>
      </c>
      <c r="AA37">
        <v>5.9402508329113939</v>
      </c>
      <c r="AB37">
        <v>5.5674398930232538</v>
      </c>
      <c r="AC37">
        <v>0</v>
      </c>
      <c r="AD37">
        <v>0</v>
      </c>
      <c r="AE37">
        <v>13.933816025720969</v>
      </c>
      <c r="AF37">
        <v>5.592465627281948</v>
      </c>
      <c r="AG37">
        <v>28.719753614800002</v>
      </c>
      <c r="AH37">
        <v>16.014583679999998</v>
      </c>
      <c r="AI37">
        <v>0</v>
      </c>
      <c r="AJ37">
        <v>0</v>
      </c>
      <c r="AK37">
        <v>22.588891518203312</v>
      </c>
      <c r="AL37">
        <v>40.054941418416519</v>
      </c>
      <c r="AM37">
        <v>6.6809277837959486</v>
      </c>
      <c r="AN37">
        <v>0</v>
      </c>
      <c r="AO37">
        <v>0</v>
      </c>
      <c r="AP37">
        <v>0</v>
      </c>
      <c r="AQ37">
        <v>17.06691739063492</v>
      </c>
      <c r="AR37">
        <v>14.469706764311589</v>
      </c>
      <c r="AS37">
        <v>12.511489566755875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830.41850957221391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243.97155277201219</v>
      </c>
      <c r="L38">
        <v>9.0700329781460756</v>
      </c>
      <c r="M38">
        <v>61.389445438121051</v>
      </c>
      <c r="N38">
        <v>49.943129485488129</v>
      </c>
      <c r="O38">
        <v>70.55031470136089</v>
      </c>
      <c r="P38">
        <v>26.499961662938109</v>
      </c>
      <c r="Q38">
        <v>4.6108631676190477</v>
      </c>
      <c r="R38">
        <v>17.917677118353346</v>
      </c>
      <c r="S38">
        <v>11.156973931523023</v>
      </c>
      <c r="T38">
        <v>0</v>
      </c>
      <c r="U38">
        <v>55.090485730535221</v>
      </c>
      <c r="V38">
        <v>6.3402417536332187</v>
      </c>
      <c r="W38">
        <v>19.612866013428828</v>
      </c>
      <c r="X38">
        <v>62.367070686653499</v>
      </c>
      <c r="Y38">
        <v>0</v>
      </c>
      <c r="Z38">
        <v>2.7567100165454534</v>
      </c>
      <c r="AA38">
        <v>5.9402508329113939</v>
      </c>
      <c r="AB38">
        <v>5.5674398930232538</v>
      </c>
      <c r="AC38">
        <v>0</v>
      </c>
      <c r="AD38">
        <v>0</v>
      </c>
      <c r="AE38">
        <v>13.933816025720969</v>
      </c>
      <c r="AF38">
        <v>5.592465627281948</v>
      </c>
      <c r="AG38">
        <v>28.719753614800002</v>
      </c>
      <c r="AH38">
        <v>8.0072918399999988</v>
      </c>
      <c r="AI38">
        <v>0</v>
      </c>
      <c r="AJ38">
        <v>0</v>
      </c>
      <c r="AK38">
        <v>22.588891518203312</v>
      </c>
      <c r="AL38">
        <v>38.385985090791735</v>
      </c>
      <c r="AM38">
        <v>6.6809277837959486</v>
      </c>
      <c r="AN38">
        <v>0</v>
      </c>
      <c r="AO38">
        <v>0</v>
      </c>
      <c r="AP38">
        <v>0</v>
      </c>
      <c r="AQ38">
        <v>17.06691739063492</v>
      </c>
      <c r="AR38">
        <v>14.469706764311589</v>
      </c>
      <c r="AS38">
        <v>12.511489566755875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820.74226140458904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196.30084598947067</v>
      </c>
      <c r="L39">
        <v>9.0700422324805707</v>
      </c>
      <c r="M39">
        <v>61.389445438121051</v>
      </c>
      <c r="N39">
        <v>49.943129485488129</v>
      </c>
      <c r="O39">
        <v>70.55031470136089</v>
      </c>
      <c r="P39">
        <v>26.499961662938109</v>
      </c>
      <c r="Q39">
        <v>4.6108631676190477</v>
      </c>
      <c r="R39">
        <v>17.917677118353346</v>
      </c>
      <c r="S39">
        <v>11.156973931523023</v>
      </c>
      <c r="T39">
        <v>0</v>
      </c>
      <c r="U39">
        <v>55.090485730535221</v>
      </c>
      <c r="V39">
        <v>6.3402417536332187</v>
      </c>
      <c r="W39">
        <v>19.612866013428828</v>
      </c>
      <c r="X39">
        <v>62.367070686653499</v>
      </c>
      <c r="Y39">
        <v>0</v>
      </c>
      <c r="Z39">
        <v>2.7567100165454534</v>
      </c>
      <c r="AA39">
        <v>5.9402508329113939</v>
      </c>
      <c r="AB39">
        <v>5.5674398930232538</v>
      </c>
      <c r="AC39">
        <v>0</v>
      </c>
      <c r="AD39">
        <v>0</v>
      </c>
      <c r="AE39">
        <v>6.9669080128604843</v>
      </c>
      <c r="AF39">
        <v>5.592465627281948</v>
      </c>
      <c r="AG39">
        <v>28.719753614800002</v>
      </c>
      <c r="AH39">
        <v>8.0072918399999988</v>
      </c>
      <c r="AI39">
        <v>0</v>
      </c>
      <c r="AJ39">
        <v>0</v>
      </c>
      <c r="AK39">
        <v>22.588891518203312</v>
      </c>
      <c r="AL39">
        <v>38.385985090791735</v>
      </c>
      <c r="AM39">
        <v>6.6809277837959486</v>
      </c>
      <c r="AN39">
        <v>0</v>
      </c>
      <c r="AO39">
        <v>0</v>
      </c>
      <c r="AP39">
        <v>0</v>
      </c>
      <c r="AQ39">
        <v>8.533458348730159</v>
      </c>
      <c r="AR39">
        <v>14.469706764311589</v>
      </c>
      <c r="AS39">
        <v>12.511489566755875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757.57119682161692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202.14475760632129</v>
      </c>
      <c r="L40">
        <v>9.0700422324805707</v>
      </c>
      <c r="M40">
        <v>61.389445438121051</v>
      </c>
      <c r="N40">
        <v>49.943129485488129</v>
      </c>
      <c r="O40">
        <v>70.55031470136089</v>
      </c>
      <c r="P40">
        <v>26.499961662938109</v>
      </c>
      <c r="Q40">
        <v>4.6108631676190477</v>
      </c>
      <c r="R40">
        <v>17.917677118353346</v>
      </c>
      <c r="S40">
        <v>11.156973931523023</v>
      </c>
      <c r="T40">
        <v>0</v>
      </c>
      <c r="U40">
        <v>55.090485730535221</v>
      </c>
      <c r="V40">
        <v>6.3402417536332187</v>
      </c>
      <c r="W40">
        <v>19.612866013428828</v>
      </c>
      <c r="X40">
        <v>62.367070686653499</v>
      </c>
      <c r="Y40">
        <v>0</v>
      </c>
      <c r="Z40">
        <v>2.7567100165454534</v>
      </c>
      <c r="AA40">
        <v>5.9402508329113939</v>
      </c>
      <c r="AB40">
        <v>5.5674398930232538</v>
      </c>
      <c r="AC40">
        <v>0</v>
      </c>
      <c r="AD40">
        <v>0</v>
      </c>
      <c r="AE40">
        <v>6.9669080128604843</v>
      </c>
      <c r="AF40">
        <v>5.592465627281948</v>
      </c>
      <c r="AG40">
        <v>28.719753614800002</v>
      </c>
      <c r="AH40">
        <v>0</v>
      </c>
      <c r="AI40">
        <v>0</v>
      </c>
      <c r="AJ40">
        <v>0</v>
      </c>
      <c r="AK40">
        <v>22.588891518203312</v>
      </c>
      <c r="AL40">
        <v>38.385985090791735</v>
      </c>
      <c r="AM40">
        <v>6.6809277837959486</v>
      </c>
      <c r="AN40">
        <v>0</v>
      </c>
      <c r="AO40">
        <v>0</v>
      </c>
      <c r="AP40">
        <v>0</v>
      </c>
      <c r="AQ40">
        <v>8.533458348730159</v>
      </c>
      <c r="AR40">
        <v>14.469706764311589</v>
      </c>
      <c r="AS40">
        <v>12.511489566755875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755.40781659846743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182.89327543216299</v>
      </c>
      <c r="L41">
        <v>9.0700422324805707</v>
      </c>
      <c r="M41">
        <v>61.389445438121051</v>
      </c>
      <c r="N41">
        <v>49.943129485488129</v>
      </c>
      <c r="O41">
        <v>70.55031470136089</v>
      </c>
      <c r="P41">
        <v>26.499961662938109</v>
      </c>
      <c r="Q41">
        <v>4.6108631676190477</v>
      </c>
      <c r="R41">
        <v>17.917677118353346</v>
      </c>
      <c r="S41">
        <v>11.156973931523023</v>
      </c>
      <c r="T41">
        <v>0</v>
      </c>
      <c r="U41">
        <v>55.090485730535221</v>
      </c>
      <c r="V41">
        <v>6.3402417536332187</v>
      </c>
      <c r="W41">
        <v>19.612866013428828</v>
      </c>
      <c r="X41">
        <v>62.367070686653499</v>
      </c>
      <c r="Y41">
        <v>0</v>
      </c>
      <c r="Z41">
        <v>2.7567100165454534</v>
      </c>
      <c r="AA41">
        <v>5.9402508329113939</v>
      </c>
      <c r="AB41">
        <v>5.5674398930232538</v>
      </c>
      <c r="AC41">
        <v>0</v>
      </c>
      <c r="AD41">
        <v>0</v>
      </c>
      <c r="AE41">
        <v>6.9669080128604843</v>
      </c>
      <c r="AF41">
        <v>5.592465627281948</v>
      </c>
      <c r="AG41">
        <v>28.719753614800002</v>
      </c>
      <c r="AH41">
        <v>0</v>
      </c>
      <c r="AI41">
        <v>0</v>
      </c>
      <c r="AJ41">
        <v>0</v>
      </c>
      <c r="AK41">
        <v>22.588891518203312</v>
      </c>
      <c r="AL41">
        <v>38.385985090791735</v>
      </c>
      <c r="AM41">
        <v>6.6809277837959486</v>
      </c>
      <c r="AN41">
        <v>0</v>
      </c>
      <c r="AO41">
        <v>0</v>
      </c>
      <c r="AP41">
        <v>0</v>
      </c>
      <c r="AQ41">
        <v>8.533458348730159</v>
      </c>
      <c r="AR41">
        <v>14.469706764311589</v>
      </c>
      <c r="AS41">
        <v>13.485111013975619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737.12995587152875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182.89327543216299</v>
      </c>
      <c r="L42">
        <v>9.0700422324805707</v>
      </c>
      <c r="M42">
        <v>61.389445438121051</v>
      </c>
      <c r="N42">
        <v>49.943129485488129</v>
      </c>
      <c r="O42">
        <v>70.55031470136089</v>
      </c>
      <c r="P42">
        <v>26.499961662938109</v>
      </c>
      <c r="Q42">
        <v>4.6108631676190477</v>
      </c>
      <c r="R42">
        <v>17.917677118353346</v>
      </c>
      <c r="S42">
        <v>11.156973931523023</v>
      </c>
      <c r="T42">
        <v>0</v>
      </c>
      <c r="U42">
        <v>55.090485730535221</v>
      </c>
      <c r="V42">
        <v>6.3402417536332187</v>
      </c>
      <c r="W42">
        <v>19.612866013428828</v>
      </c>
      <c r="X42">
        <v>62.367070686653499</v>
      </c>
      <c r="Y42">
        <v>0</v>
      </c>
      <c r="Z42">
        <v>2.7567100165454534</v>
      </c>
      <c r="AA42">
        <v>5.9402508329113939</v>
      </c>
      <c r="AB42">
        <v>5.5674398930232538</v>
      </c>
      <c r="AC42">
        <v>0</v>
      </c>
      <c r="AD42">
        <v>0</v>
      </c>
      <c r="AE42">
        <v>6.9669080128604843</v>
      </c>
      <c r="AF42">
        <v>5.592465627281948</v>
      </c>
      <c r="AG42">
        <v>28.719753614800002</v>
      </c>
      <c r="AH42">
        <v>0</v>
      </c>
      <c r="AI42">
        <v>0</v>
      </c>
      <c r="AJ42">
        <v>0</v>
      </c>
      <c r="AK42">
        <v>22.588891518203312</v>
      </c>
      <c r="AL42">
        <v>38.385985090791735</v>
      </c>
      <c r="AM42">
        <v>6.6809277837959486</v>
      </c>
      <c r="AN42">
        <v>0</v>
      </c>
      <c r="AO42">
        <v>0</v>
      </c>
      <c r="AP42">
        <v>0</v>
      </c>
      <c r="AQ42">
        <v>8.533458348730159</v>
      </c>
      <c r="AR42">
        <v>14.469706764311589</v>
      </c>
      <c r="AS42">
        <v>13.485111013975619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737.12995587152875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192.52000058477927</v>
      </c>
      <c r="L43">
        <v>9.0700422324805707</v>
      </c>
      <c r="M43">
        <v>61.389445438121051</v>
      </c>
      <c r="N43">
        <v>49.943129485488129</v>
      </c>
      <c r="O43">
        <v>70.55031470136089</v>
      </c>
      <c r="P43">
        <v>26.499961662938109</v>
      </c>
      <c r="Q43">
        <v>4.6108631676190477</v>
      </c>
      <c r="R43">
        <v>17.917677118353346</v>
      </c>
      <c r="S43">
        <v>11.156973931523023</v>
      </c>
      <c r="T43">
        <v>0</v>
      </c>
      <c r="U43">
        <v>55.090485730535221</v>
      </c>
      <c r="V43">
        <v>6.3402417536332187</v>
      </c>
      <c r="W43">
        <v>19.612866013428828</v>
      </c>
      <c r="X43">
        <v>62.367070686653499</v>
      </c>
      <c r="Y43">
        <v>0</v>
      </c>
      <c r="Z43">
        <v>2.7567100165454534</v>
      </c>
      <c r="AA43">
        <v>5.9402508329113939</v>
      </c>
      <c r="AB43">
        <v>0</v>
      </c>
      <c r="AC43">
        <v>0</v>
      </c>
      <c r="AD43">
        <v>0</v>
      </c>
      <c r="AE43">
        <v>6.9669080128604843</v>
      </c>
      <c r="AF43">
        <v>5.592465627281948</v>
      </c>
      <c r="AG43">
        <v>28.719753614800002</v>
      </c>
      <c r="AH43">
        <v>0</v>
      </c>
      <c r="AI43">
        <v>0</v>
      </c>
      <c r="AJ43">
        <v>0</v>
      </c>
      <c r="AK43">
        <v>22.588891518203312</v>
      </c>
      <c r="AL43">
        <v>38.385985090791735</v>
      </c>
      <c r="AM43">
        <v>6.6809277837959486</v>
      </c>
      <c r="AN43">
        <v>0</v>
      </c>
      <c r="AO43">
        <v>0</v>
      </c>
      <c r="AP43">
        <v>0</v>
      </c>
      <c r="AQ43">
        <v>0</v>
      </c>
      <c r="AR43">
        <v>14.469706764311589</v>
      </c>
      <c r="AS43">
        <v>13.485111013975619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732.65578278239161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192.52000058477927</v>
      </c>
      <c r="L44">
        <v>9.0700422324805707</v>
      </c>
      <c r="M44">
        <v>61.389445438121051</v>
      </c>
      <c r="N44">
        <v>49.943129485488129</v>
      </c>
      <c r="O44">
        <v>70.55031470136089</v>
      </c>
      <c r="P44">
        <v>26.499961662938109</v>
      </c>
      <c r="Q44">
        <v>4.6108631676190477</v>
      </c>
      <c r="R44">
        <v>17.917677118353346</v>
      </c>
      <c r="S44">
        <v>11.156973931523023</v>
      </c>
      <c r="T44">
        <v>0</v>
      </c>
      <c r="U44">
        <v>55.090485730535221</v>
      </c>
      <c r="V44">
        <v>6.3402417536332187</v>
      </c>
      <c r="W44">
        <v>19.612866013428828</v>
      </c>
      <c r="X44">
        <v>62.367070686653499</v>
      </c>
      <c r="Y44">
        <v>0</v>
      </c>
      <c r="Z44">
        <v>2.7567100165454534</v>
      </c>
      <c r="AA44">
        <v>5.9402508329113939</v>
      </c>
      <c r="AB44">
        <v>0</v>
      </c>
      <c r="AC44">
        <v>0</v>
      </c>
      <c r="AD44">
        <v>0</v>
      </c>
      <c r="AE44">
        <v>6.9669080128604843</v>
      </c>
      <c r="AF44">
        <v>5.592465627281948</v>
      </c>
      <c r="AG44">
        <v>28.719753614800002</v>
      </c>
      <c r="AH44">
        <v>0</v>
      </c>
      <c r="AI44">
        <v>0</v>
      </c>
      <c r="AJ44">
        <v>0</v>
      </c>
      <c r="AK44">
        <v>22.588891518203312</v>
      </c>
      <c r="AL44">
        <v>38.385985090791735</v>
      </c>
      <c r="AM44">
        <v>6.6809277837959486</v>
      </c>
      <c r="AN44">
        <v>0</v>
      </c>
      <c r="AO44">
        <v>0</v>
      </c>
      <c r="AP44">
        <v>0</v>
      </c>
      <c r="AQ44">
        <v>0</v>
      </c>
      <c r="AR44">
        <v>14.469706764311589</v>
      </c>
      <c r="AS44">
        <v>13.485111013975619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732.65578278239161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184.76835407629264</v>
      </c>
      <c r="L45">
        <v>9.0700422324805707</v>
      </c>
      <c r="M45">
        <v>61.389445438121051</v>
      </c>
      <c r="N45">
        <v>49.943129485488129</v>
      </c>
      <c r="O45">
        <v>70.55031470136089</v>
      </c>
      <c r="P45">
        <v>26.499961662938109</v>
      </c>
      <c r="Q45">
        <v>4.6098606608606563</v>
      </c>
      <c r="R45">
        <v>17.917677118353346</v>
      </c>
      <c r="S45">
        <v>11.150540872807017</v>
      </c>
      <c r="T45">
        <v>0</v>
      </c>
      <c r="U45">
        <v>55.090485730535221</v>
      </c>
      <c r="V45">
        <v>6.3493962006920421</v>
      </c>
      <c r="W45">
        <v>19.612866013428828</v>
      </c>
      <c r="X45">
        <v>62.367070686653499</v>
      </c>
      <c r="Y45">
        <v>0</v>
      </c>
      <c r="Z45">
        <v>2.7567100165454534</v>
      </c>
      <c r="AA45">
        <v>5.9402508329113939</v>
      </c>
      <c r="AB45">
        <v>0</v>
      </c>
      <c r="AC45">
        <v>0</v>
      </c>
      <c r="AD45">
        <v>0</v>
      </c>
      <c r="AE45">
        <v>6.9669080128604843</v>
      </c>
      <c r="AF45">
        <v>5.592465627281948</v>
      </c>
      <c r="AG45">
        <v>28.719753614800002</v>
      </c>
      <c r="AH45">
        <v>0</v>
      </c>
      <c r="AI45">
        <v>0</v>
      </c>
      <c r="AJ45">
        <v>0</v>
      </c>
      <c r="AK45">
        <v>22.588891518203312</v>
      </c>
      <c r="AL45">
        <v>38.385985090791735</v>
      </c>
      <c r="AM45">
        <v>6.6809277837959486</v>
      </c>
      <c r="AN45">
        <v>0</v>
      </c>
      <c r="AO45">
        <v>0</v>
      </c>
      <c r="AP45">
        <v>0</v>
      </c>
      <c r="AQ45">
        <v>0</v>
      </c>
      <c r="AR45">
        <v>14.469706764311589</v>
      </c>
      <c r="AS45">
        <v>13.485111013975619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724.90585515548935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182.89327543216299</v>
      </c>
      <c r="L46">
        <v>9.0700422324805707</v>
      </c>
      <c r="M46">
        <v>61.389445438121051</v>
      </c>
      <c r="N46">
        <v>49.943129485488129</v>
      </c>
      <c r="O46">
        <v>70.55031470136089</v>
      </c>
      <c r="P46">
        <v>26.499961662938109</v>
      </c>
      <c r="Q46">
        <v>4.6098606608606563</v>
      </c>
      <c r="R46">
        <v>17.918076352097128</v>
      </c>
      <c r="S46">
        <v>11.150540872807017</v>
      </c>
      <c r="T46">
        <v>0</v>
      </c>
      <c r="U46">
        <v>55.090485730535221</v>
      </c>
      <c r="V46">
        <v>6.3437873157894744</v>
      </c>
      <c r="W46">
        <v>19.612866013428828</v>
      </c>
      <c r="X46">
        <v>62.367070686653499</v>
      </c>
      <c r="Y46">
        <v>0</v>
      </c>
      <c r="Z46">
        <v>2.7567100165454534</v>
      </c>
      <c r="AA46">
        <v>0</v>
      </c>
      <c r="AB46">
        <v>0</v>
      </c>
      <c r="AC46">
        <v>0</v>
      </c>
      <c r="AD46">
        <v>0</v>
      </c>
      <c r="AE46">
        <v>6.9669080128604843</v>
      </c>
      <c r="AF46">
        <v>5.592465627281948</v>
      </c>
      <c r="AG46">
        <v>28.719753614800002</v>
      </c>
      <c r="AH46">
        <v>0</v>
      </c>
      <c r="AI46">
        <v>0</v>
      </c>
      <c r="AJ46">
        <v>0</v>
      </c>
      <c r="AK46">
        <v>22.588891518203312</v>
      </c>
      <c r="AL46">
        <v>38.385985090791735</v>
      </c>
      <c r="AM46">
        <v>6.6809277837959486</v>
      </c>
      <c r="AN46">
        <v>0</v>
      </c>
      <c r="AO46">
        <v>0</v>
      </c>
      <c r="AP46">
        <v>0</v>
      </c>
      <c r="AQ46">
        <v>0</v>
      </c>
      <c r="AR46">
        <v>14.469706764311589</v>
      </c>
      <c r="AS46">
        <v>13.485111013975619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717.08531602728965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182.89327543216299</v>
      </c>
      <c r="L47">
        <v>9.0700422324805707</v>
      </c>
      <c r="M47">
        <v>61.389445438121051</v>
      </c>
      <c r="N47">
        <v>49.943129485488129</v>
      </c>
      <c r="O47">
        <v>70.55031470136089</v>
      </c>
      <c r="P47">
        <v>26.499961662938109</v>
      </c>
      <c r="Q47">
        <v>4.6098606608606563</v>
      </c>
      <c r="R47">
        <v>17.918076352097128</v>
      </c>
      <c r="S47">
        <v>11.150540872807017</v>
      </c>
      <c r="T47">
        <v>0</v>
      </c>
      <c r="U47">
        <v>55.090485730535221</v>
      </c>
      <c r="V47">
        <v>6.3437873157894744</v>
      </c>
      <c r="W47">
        <v>19.612866013428828</v>
      </c>
      <c r="X47">
        <v>62.367070686653499</v>
      </c>
      <c r="Y47">
        <v>0</v>
      </c>
      <c r="Z47">
        <v>2.7567100165454534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5.592465627281948</v>
      </c>
      <c r="AG47">
        <v>28.719753614800002</v>
      </c>
      <c r="AH47">
        <v>0</v>
      </c>
      <c r="AI47">
        <v>0</v>
      </c>
      <c r="AJ47">
        <v>0</v>
      </c>
      <c r="AK47">
        <v>22.588891518203312</v>
      </c>
      <c r="AL47">
        <v>38.385985090791735</v>
      </c>
      <c r="AM47">
        <v>6.6809277837959486</v>
      </c>
      <c r="AN47">
        <v>0</v>
      </c>
      <c r="AO47">
        <v>0</v>
      </c>
      <c r="AP47">
        <v>0</v>
      </c>
      <c r="AQ47">
        <v>0</v>
      </c>
      <c r="AR47">
        <v>14.469706764311589</v>
      </c>
      <c r="AS47">
        <v>13.485111013975619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710.11840801442906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173.26431591033355</v>
      </c>
      <c r="L48">
        <v>9.0700422324805707</v>
      </c>
      <c r="M48">
        <v>61.389445438121051</v>
      </c>
      <c r="N48">
        <v>49.943129485488129</v>
      </c>
      <c r="O48">
        <v>70.55031470136089</v>
      </c>
      <c r="P48">
        <v>26.499961662938109</v>
      </c>
      <c r="Q48">
        <v>4.6098606608606563</v>
      </c>
      <c r="R48">
        <v>17.918076352097128</v>
      </c>
      <c r="S48">
        <v>11.150540872807017</v>
      </c>
      <c r="T48">
        <v>0</v>
      </c>
      <c r="U48">
        <v>55.090485730535221</v>
      </c>
      <c r="V48">
        <v>6.3437873157894744</v>
      </c>
      <c r="W48">
        <v>19.612866013428828</v>
      </c>
      <c r="X48">
        <v>62.367070686653499</v>
      </c>
      <c r="Y48">
        <v>0</v>
      </c>
      <c r="Z48">
        <v>2.7567100165454534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5.592465627281948</v>
      </c>
      <c r="AG48">
        <v>28.719753614800002</v>
      </c>
      <c r="AH48">
        <v>0</v>
      </c>
      <c r="AI48">
        <v>0</v>
      </c>
      <c r="AJ48">
        <v>0</v>
      </c>
      <c r="AK48">
        <v>22.588891518203312</v>
      </c>
      <c r="AL48">
        <v>38.385985090791735</v>
      </c>
      <c r="AM48">
        <v>6.6809277837959486</v>
      </c>
      <c r="AN48">
        <v>0</v>
      </c>
      <c r="AO48">
        <v>0</v>
      </c>
      <c r="AP48">
        <v>0</v>
      </c>
      <c r="AQ48">
        <v>0</v>
      </c>
      <c r="AR48">
        <v>14.469706764311589</v>
      </c>
      <c r="AS48">
        <v>13.485111013975619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700.48944849259976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173.26431591033355</v>
      </c>
      <c r="L49">
        <v>9.0700422324805707</v>
      </c>
      <c r="M49">
        <v>61.389445438121051</v>
      </c>
      <c r="N49">
        <v>49.943129485488129</v>
      </c>
      <c r="O49">
        <v>54.931714451289245</v>
      </c>
      <c r="P49">
        <v>26.499961662938109</v>
      </c>
      <c r="Q49">
        <v>4.6098606608606563</v>
      </c>
      <c r="R49">
        <v>17.918076352097128</v>
      </c>
      <c r="S49">
        <v>11.150540872807017</v>
      </c>
      <c r="T49">
        <v>0</v>
      </c>
      <c r="U49">
        <v>55.090485730535221</v>
      </c>
      <c r="V49">
        <v>6.3437873157894744</v>
      </c>
      <c r="W49">
        <v>19.612866013428828</v>
      </c>
      <c r="X49">
        <v>62.367070686653499</v>
      </c>
      <c r="Y49">
        <v>0</v>
      </c>
      <c r="Z49">
        <v>5.5134200330909069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5.592465627281948</v>
      </c>
      <c r="AG49">
        <v>28.719753614800002</v>
      </c>
      <c r="AH49">
        <v>0</v>
      </c>
      <c r="AI49">
        <v>0</v>
      </c>
      <c r="AJ49">
        <v>0</v>
      </c>
      <c r="AK49">
        <v>22.588891518203312</v>
      </c>
      <c r="AL49">
        <v>38.385985090791735</v>
      </c>
      <c r="AM49">
        <v>6.6809277837959486</v>
      </c>
      <c r="AN49">
        <v>0</v>
      </c>
      <c r="AO49">
        <v>0</v>
      </c>
      <c r="AP49">
        <v>2.7077934012427507</v>
      </c>
      <c r="AQ49">
        <v>0</v>
      </c>
      <c r="AR49">
        <v>14.469706764311589</v>
      </c>
      <c r="AS49">
        <v>13.485111013975619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690.33535166031618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173.26431591033355</v>
      </c>
      <c r="L50">
        <v>9.0699922834381788</v>
      </c>
      <c r="M50">
        <v>61.389445438121051</v>
      </c>
      <c r="N50">
        <v>49.943129485488129</v>
      </c>
      <c r="O50">
        <v>54.931714451289245</v>
      </c>
      <c r="P50">
        <v>26.499961662938109</v>
      </c>
      <c r="Q50">
        <v>4.6098606608606563</v>
      </c>
      <c r="R50">
        <v>17.918076352097128</v>
      </c>
      <c r="S50">
        <v>11.150540872807017</v>
      </c>
      <c r="T50">
        <v>0</v>
      </c>
      <c r="U50">
        <v>55.090485730535221</v>
      </c>
      <c r="V50">
        <v>6.3437873157894744</v>
      </c>
      <c r="W50">
        <v>19.612866013428828</v>
      </c>
      <c r="X50">
        <v>62.367070686653499</v>
      </c>
      <c r="Y50">
        <v>0</v>
      </c>
      <c r="Z50">
        <v>5.5134200330909069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5.592465627281948</v>
      </c>
      <c r="AG50">
        <v>28.719753614800002</v>
      </c>
      <c r="AH50">
        <v>0</v>
      </c>
      <c r="AI50">
        <v>0</v>
      </c>
      <c r="AJ50">
        <v>0</v>
      </c>
      <c r="AK50">
        <v>22.588891518203312</v>
      </c>
      <c r="AL50">
        <v>38.385985090791735</v>
      </c>
      <c r="AM50">
        <v>6.6809277837959486</v>
      </c>
      <c r="AN50">
        <v>0</v>
      </c>
      <c r="AO50">
        <v>0</v>
      </c>
      <c r="AP50">
        <v>2.7077934012427507</v>
      </c>
      <c r="AQ50">
        <v>0</v>
      </c>
      <c r="AR50">
        <v>14.469706764311589</v>
      </c>
      <c r="AS50">
        <v>13.485111013975619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690.33530171127393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151.82245407058707</v>
      </c>
      <c r="L51">
        <v>9.0699249619929319</v>
      </c>
      <c r="M51">
        <v>61.389445438121051</v>
      </c>
      <c r="N51">
        <v>49.943129485488129</v>
      </c>
      <c r="O51">
        <v>54.931714451289245</v>
      </c>
      <c r="P51">
        <v>26.499961662938109</v>
      </c>
      <c r="Q51">
        <v>4.6098606608606563</v>
      </c>
      <c r="R51">
        <v>17.918076352097128</v>
      </c>
      <c r="S51">
        <v>11.150540872807017</v>
      </c>
      <c r="T51">
        <v>0</v>
      </c>
      <c r="U51">
        <v>55.090485730535221</v>
      </c>
      <c r="V51">
        <v>6.3437873157894744</v>
      </c>
      <c r="W51">
        <v>19.612866013428828</v>
      </c>
      <c r="X51">
        <v>62.367070686653499</v>
      </c>
      <c r="Y51">
        <v>0</v>
      </c>
      <c r="Z51">
        <v>5.5134200330909069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5.592465627281948</v>
      </c>
      <c r="AG51">
        <v>28.719753614800002</v>
      </c>
      <c r="AH51">
        <v>0</v>
      </c>
      <c r="AI51">
        <v>0</v>
      </c>
      <c r="AJ51">
        <v>0</v>
      </c>
      <c r="AK51">
        <v>22.588891518203312</v>
      </c>
      <c r="AL51">
        <v>38.385985090791735</v>
      </c>
      <c r="AM51">
        <v>6.6809277837959486</v>
      </c>
      <c r="AN51">
        <v>0</v>
      </c>
      <c r="AO51">
        <v>0</v>
      </c>
      <c r="AP51">
        <v>2.7077934012427507</v>
      </c>
      <c r="AQ51">
        <v>0</v>
      </c>
      <c r="AR51">
        <v>14.469706764311589</v>
      </c>
      <c r="AS51">
        <v>13.485111013975619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668.89337255008206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140.49026869875499</v>
      </c>
      <c r="L52">
        <v>9.0699915875320887</v>
      </c>
      <c r="M52">
        <v>61.389445438121051</v>
      </c>
      <c r="N52">
        <v>49.943129485488129</v>
      </c>
      <c r="O52">
        <v>54.931714451289245</v>
      </c>
      <c r="P52">
        <v>26.499961662938109</v>
      </c>
      <c r="Q52">
        <v>4.6098606608606563</v>
      </c>
      <c r="R52">
        <v>17.918076352097128</v>
      </c>
      <c r="S52">
        <v>11.150540872807017</v>
      </c>
      <c r="T52">
        <v>0</v>
      </c>
      <c r="U52">
        <v>55.090485730535221</v>
      </c>
      <c r="V52">
        <v>6.3437873157894744</v>
      </c>
      <c r="W52">
        <v>19.612866013428828</v>
      </c>
      <c r="X52">
        <v>62.367070686653499</v>
      </c>
      <c r="Y52">
        <v>0</v>
      </c>
      <c r="Z52">
        <v>5.5134200330909069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5.592465627281948</v>
      </c>
      <c r="AG52">
        <v>28.719753614800002</v>
      </c>
      <c r="AH52">
        <v>0</v>
      </c>
      <c r="AI52">
        <v>0</v>
      </c>
      <c r="AJ52">
        <v>0</v>
      </c>
      <c r="AK52">
        <v>22.588891518203312</v>
      </c>
      <c r="AL52">
        <v>38.385985090791735</v>
      </c>
      <c r="AM52">
        <v>6.6809277837959486</v>
      </c>
      <c r="AN52">
        <v>0</v>
      </c>
      <c r="AO52">
        <v>0</v>
      </c>
      <c r="AP52">
        <v>2.7077934012427507</v>
      </c>
      <c r="AQ52">
        <v>0</v>
      </c>
      <c r="AR52">
        <v>14.469706764311589</v>
      </c>
      <c r="AS52">
        <v>13.485111013975619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657.5612538037891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134.75910641542796</v>
      </c>
      <c r="L53">
        <v>5.0100051045320058</v>
      </c>
      <c r="M53">
        <v>61.389445438121051</v>
      </c>
      <c r="N53">
        <v>49.943129485488129</v>
      </c>
      <c r="O53">
        <v>54.931714451289245</v>
      </c>
      <c r="P53">
        <v>26.499961662938109</v>
      </c>
      <c r="Q53">
        <v>4.6098606608606563</v>
      </c>
      <c r="R53">
        <v>17.918076352097128</v>
      </c>
      <c r="S53">
        <v>11.150540872807017</v>
      </c>
      <c r="T53">
        <v>0</v>
      </c>
      <c r="U53">
        <v>55.090485730535221</v>
      </c>
      <c r="V53">
        <v>6.3437873157894744</v>
      </c>
      <c r="W53">
        <v>19.612866013428828</v>
      </c>
      <c r="X53">
        <v>62.367070686653499</v>
      </c>
      <c r="Y53">
        <v>0</v>
      </c>
      <c r="Z53">
        <v>5.5134200330909069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5.592465627281948</v>
      </c>
      <c r="AG53">
        <v>28.719753614800002</v>
      </c>
      <c r="AH53">
        <v>0</v>
      </c>
      <c r="AI53">
        <v>0</v>
      </c>
      <c r="AJ53">
        <v>0</v>
      </c>
      <c r="AK53">
        <v>22.588891518203312</v>
      </c>
      <c r="AL53">
        <v>38.385985090791735</v>
      </c>
      <c r="AM53">
        <v>6.6809277837959486</v>
      </c>
      <c r="AN53">
        <v>0</v>
      </c>
      <c r="AO53">
        <v>0</v>
      </c>
      <c r="AP53">
        <v>2.7077934012427507</v>
      </c>
      <c r="AQ53">
        <v>0</v>
      </c>
      <c r="AR53">
        <v>14.469706764311589</v>
      </c>
      <c r="AS53">
        <v>11.374081424323522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645.65907544780998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134.75910641542796</v>
      </c>
      <c r="L54">
        <v>5.0099630516879641</v>
      </c>
      <c r="M54">
        <v>61.389445438121051</v>
      </c>
      <c r="N54">
        <v>49.943129485488129</v>
      </c>
      <c r="O54">
        <v>54.931714451289245</v>
      </c>
      <c r="P54">
        <v>26.499961662938109</v>
      </c>
      <c r="Q54">
        <v>4.6098606608606563</v>
      </c>
      <c r="R54">
        <v>17.918076352097128</v>
      </c>
      <c r="S54">
        <v>11.150540872807017</v>
      </c>
      <c r="T54">
        <v>0</v>
      </c>
      <c r="U54">
        <v>55.090485730535221</v>
      </c>
      <c r="V54">
        <v>6.3437873157894744</v>
      </c>
      <c r="W54">
        <v>19.612866013428828</v>
      </c>
      <c r="X54">
        <v>62.367070686653499</v>
      </c>
      <c r="Y54">
        <v>0</v>
      </c>
      <c r="Z54">
        <v>5.5134200330909069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5.592465627281948</v>
      </c>
      <c r="AG54">
        <v>28.719753614800002</v>
      </c>
      <c r="AH54">
        <v>0</v>
      </c>
      <c r="AI54">
        <v>0</v>
      </c>
      <c r="AJ54">
        <v>0</v>
      </c>
      <c r="AK54">
        <v>22.588891518203312</v>
      </c>
      <c r="AL54">
        <v>38.385985090791735</v>
      </c>
      <c r="AM54">
        <v>6.6809277837959486</v>
      </c>
      <c r="AN54">
        <v>0</v>
      </c>
      <c r="AO54">
        <v>0</v>
      </c>
      <c r="AP54">
        <v>2.7077934012427507</v>
      </c>
      <c r="AQ54">
        <v>0</v>
      </c>
      <c r="AR54">
        <v>14.469706764311589</v>
      </c>
      <c r="AS54">
        <v>11.374081424323522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645.65903339496595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134.75910641542796</v>
      </c>
      <c r="L55">
        <v>5.8100269558385449</v>
      </c>
      <c r="M55">
        <v>61.389445438121051</v>
      </c>
      <c r="N55">
        <v>49.943129485488129</v>
      </c>
      <c r="O55">
        <v>54.931714451289245</v>
      </c>
      <c r="P55">
        <v>26.499961662938109</v>
      </c>
      <c r="Q55">
        <v>2.595388015463918</v>
      </c>
      <c r="R55">
        <v>17.918076352097128</v>
      </c>
      <c r="S55">
        <v>7.6089346878245809</v>
      </c>
      <c r="T55">
        <v>0</v>
      </c>
      <c r="U55">
        <v>55.090485730535221</v>
      </c>
      <c r="V55">
        <v>7.9314002641196018</v>
      </c>
      <c r="W55">
        <v>19.612866013428828</v>
      </c>
      <c r="X55">
        <v>62.367070686653499</v>
      </c>
      <c r="Y55">
        <v>0</v>
      </c>
      <c r="Z55">
        <v>5.5134200330909069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5.592465627281948</v>
      </c>
      <c r="AG55">
        <v>28.719753614800002</v>
      </c>
      <c r="AH55">
        <v>0</v>
      </c>
      <c r="AI55">
        <v>0</v>
      </c>
      <c r="AJ55">
        <v>0</v>
      </c>
      <c r="AK55">
        <v>22.588891518203312</v>
      </c>
      <c r="AL55">
        <v>38.385985090791735</v>
      </c>
      <c r="AM55">
        <v>6.6809277837959486</v>
      </c>
      <c r="AN55">
        <v>0</v>
      </c>
      <c r="AO55">
        <v>0</v>
      </c>
      <c r="AP55">
        <v>0</v>
      </c>
      <c r="AQ55">
        <v>0</v>
      </c>
      <c r="AR55">
        <v>14.469706764311589</v>
      </c>
      <c r="AS55">
        <v>11.374081424323522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639.78283801582461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134.75910641542796</v>
      </c>
      <c r="L56">
        <v>5.0200207836243784</v>
      </c>
      <c r="M56">
        <v>61.389445438121051</v>
      </c>
      <c r="N56">
        <v>49.943129485488129</v>
      </c>
      <c r="O56">
        <v>54.931714451289245</v>
      </c>
      <c r="P56">
        <v>26.499961662938109</v>
      </c>
      <c r="Q56">
        <v>2.595388015463918</v>
      </c>
      <c r="R56">
        <v>9.9132618659574483</v>
      </c>
      <c r="S56">
        <v>6.1616372449438206</v>
      </c>
      <c r="T56">
        <v>0</v>
      </c>
      <c r="U56">
        <v>55.090485730535221</v>
      </c>
      <c r="V56">
        <v>7.9314002641196018</v>
      </c>
      <c r="W56">
        <v>19.612866013428828</v>
      </c>
      <c r="X56">
        <v>62.367070686653499</v>
      </c>
      <c r="Y56">
        <v>0</v>
      </c>
      <c r="Z56">
        <v>5.5134200330909069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5.592465627281948</v>
      </c>
      <c r="AG56">
        <v>28.719753614800002</v>
      </c>
      <c r="AH56">
        <v>0</v>
      </c>
      <c r="AI56">
        <v>0</v>
      </c>
      <c r="AJ56">
        <v>0</v>
      </c>
      <c r="AK56">
        <v>22.588891518203312</v>
      </c>
      <c r="AL56">
        <v>38.385985090791735</v>
      </c>
      <c r="AM56">
        <v>6.6809277837959486</v>
      </c>
      <c r="AN56">
        <v>0</v>
      </c>
      <c r="AO56">
        <v>0</v>
      </c>
      <c r="AP56">
        <v>0</v>
      </c>
      <c r="AQ56">
        <v>0</v>
      </c>
      <c r="AR56">
        <v>14.469706764311589</v>
      </c>
      <c r="AS56">
        <v>11.374081424323522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629.54071991459023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134.75910641542796</v>
      </c>
      <c r="L57">
        <v>5.0200207836243784</v>
      </c>
      <c r="M57">
        <v>61.389445438121051</v>
      </c>
      <c r="N57">
        <v>49.943129485488129</v>
      </c>
      <c r="O57">
        <v>54.931714451289245</v>
      </c>
      <c r="P57">
        <v>26.499961662938109</v>
      </c>
      <c r="Q57">
        <v>2.595388015463918</v>
      </c>
      <c r="R57">
        <v>9.9132618659574483</v>
      </c>
      <c r="S57">
        <v>6.1616372449438206</v>
      </c>
      <c r="T57">
        <v>0</v>
      </c>
      <c r="U57">
        <v>55.090485730535221</v>
      </c>
      <c r="V57">
        <v>7.9314002641196018</v>
      </c>
      <c r="W57">
        <v>19.612866013428828</v>
      </c>
      <c r="X57">
        <v>62.367070686653499</v>
      </c>
      <c r="Y57">
        <v>0</v>
      </c>
      <c r="Z57">
        <v>5.5134200330909069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5.592465627281948</v>
      </c>
      <c r="AG57">
        <v>28.719753614800002</v>
      </c>
      <c r="AH57">
        <v>0</v>
      </c>
      <c r="AI57">
        <v>0</v>
      </c>
      <c r="AJ57">
        <v>0</v>
      </c>
      <c r="AK57">
        <v>22.588891518203312</v>
      </c>
      <c r="AL57">
        <v>38.385985090791735</v>
      </c>
      <c r="AM57">
        <v>6.6809277837959486</v>
      </c>
      <c r="AN57">
        <v>0</v>
      </c>
      <c r="AO57">
        <v>0</v>
      </c>
      <c r="AP57">
        <v>0</v>
      </c>
      <c r="AQ57">
        <v>0</v>
      </c>
      <c r="AR57">
        <v>14.469706764311589</v>
      </c>
      <c r="AS57">
        <v>11.374081424323522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629.54071991459023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134.75910641542796</v>
      </c>
      <c r="L58">
        <v>5.0099812216988298</v>
      </c>
      <c r="M58">
        <v>61.389445438121051</v>
      </c>
      <c r="N58">
        <v>49.943129485488129</v>
      </c>
      <c r="O58">
        <v>54.931714451289245</v>
      </c>
      <c r="P58">
        <v>26.499961662938109</v>
      </c>
      <c r="Q58">
        <v>2.595388015463918</v>
      </c>
      <c r="R58">
        <v>9.9132618659574483</v>
      </c>
      <c r="S58">
        <v>6.1616372449438206</v>
      </c>
      <c r="T58">
        <v>0</v>
      </c>
      <c r="U58">
        <v>55.090485730535221</v>
      </c>
      <c r="V58">
        <v>7.9314002641196018</v>
      </c>
      <c r="W58">
        <v>19.612866013428828</v>
      </c>
      <c r="X58">
        <v>62.367070686653499</v>
      </c>
      <c r="Y58">
        <v>0</v>
      </c>
      <c r="Z58">
        <v>5.5134200330909069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5.592465627281948</v>
      </c>
      <c r="AG58">
        <v>28.719753614800002</v>
      </c>
      <c r="AH58">
        <v>0</v>
      </c>
      <c r="AI58">
        <v>0</v>
      </c>
      <c r="AJ58">
        <v>0</v>
      </c>
      <c r="AK58">
        <v>22.588891518203312</v>
      </c>
      <c r="AL58">
        <v>38.385985090791735</v>
      </c>
      <c r="AM58">
        <v>6.6809277837959486</v>
      </c>
      <c r="AN58">
        <v>0</v>
      </c>
      <c r="AO58">
        <v>0</v>
      </c>
      <c r="AP58">
        <v>0</v>
      </c>
      <c r="AQ58">
        <v>0</v>
      </c>
      <c r="AR58">
        <v>14.469706764311589</v>
      </c>
      <c r="AS58">
        <v>11.374081424323522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629.53068035266483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134.75910641542796</v>
      </c>
      <c r="L59">
        <v>5.0100603658805376</v>
      </c>
      <c r="M59">
        <v>61.389445438121051</v>
      </c>
      <c r="N59">
        <v>49.943129485488129</v>
      </c>
      <c r="O59">
        <v>54.931714451289245</v>
      </c>
      <c r="P59">
        <v>26.499961662938109</v>
      </c>
      <c r="Q59">
        <v>2.595388015463918</v>
      </c>
      <c r="R59">
        <v>9.9132618659574483</v>
      </c>
      <c r="S59">
        <v>6.1616372449438206</v>
      </c>
      <c r="T59">
        <v>0</v>
      </c>
      <c r="U59">
        <v>55.090485730535221</v>
      </c>
      <c r="V59">
        <v>7.9314002641196018</v>
      </c>
      <c r="W59">
        <v>19.612866013428828</v>
      </c>
      <c r="X59">
        <v>62.367070686653499</v>
      </c>
      <c r="Y59">
        <v>0</v>
      </c>
      <c r="Z59">
        <v>2.7567100165454534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5.592465627281948</v>
      </c>
      <c r="AG59">
        <v>28.719753614800002</v>
      </c>
      <c r="AH59">
        <v>0</v>
      </c>
      <c r="AI59">
        <v>0</v>
      </c>
      <c r="AJ59">
        <v>0</v>
      </c>
      <c r="AK59">
        <v>22.588891518203312</v>
      </c>
      <c r="AL59">
        <v>38.385985090791735</v>
      </c>
      <c r="AM59">
        <v>6.6809277837959486</v>
      </c>
      <c r="AN59">
        <v>0</v>
      </c>
      <c r="AO59">
        <v>0</v>
      </c>
      <c r="AP59">
        <v>0</v>
      </c>
      <c r="AQ59">
        <v>0</v>
      </c>
      <c r="AR59">
        <v>14.469706764311589</v>
      </c>
      <c r="AS59">
        <v>13.485111013975619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628.88507906995312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134.75910641542796</v>
      </c>
      <c r="L60">
        <v>5.0100110278495551</v>
      </c>
      <c r="M60">
        <v>61.389445438121051</v>
      </c>
      <c r="N60">
        <v>49.943129485488129</v>
      </c>
      <c r="O60">
        <v>54.931714451289245</v>
      </c>
      <c r="P60">
        <v>26.499961662938109</v>
      </c>
      <c r="Q60">
        <v>2.595388015463918</v>
      </c>
      <c r="R60">
        <v>9.9132618659574483</v>
      </c>
      <c r="S60">
        <v>6.1616372449438206</v>
      </c>
      <c r="T60">
        <v>0</v>
      </c>
      <c r="U60">
        <v>55.090485730535221</v>
      </c>
      <c r="V60">
        <v>7.9314002641196018</v>
      </c>
      <c r="W60">
        <v>19.612866013428828</v>
      </c>
      <c r="X60">
        <v>62.367070686653499</v>
      </c>
      <c r="Y60">
        <v>0</v>
      </c>
      <c r="Z60">
        <v>2.7567100165454534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5.592465627281948</v>
      </c>
      <c r="AG60">
        <v>28.719753614800002</v>
      </c>
      <c r="AH60">
        <v>0</v>
      </c>
      <c r="AI60">
        <v>0</v>
      </c>
      <c r="AJ60">
        <v>0</v>
      </c>
      <c r="AK60">
        <v>22.588891518203312</v>
      </c>
      <c r="AL60">
        <v>28.789488631583477</v>
      </c>
      <c r="AM60">
        <v>6.6809277837959486</v>
      </c>
      <c r="AN60">
        <v>0</v>
      </c>
      <c r="AO60">
        <v>0</v>
      </c>
      <c r="AP60">
        <v>0</v>
      </c>
      <c r="AQ60">
        <v>0</v>
      </c>
      <c r="AR60">
        <v>14.469706764311589</v>
      </c>
      <c r="AS60">
        <v>13.485111013975619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619.28853327271383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134.75910641542796</v>
      </c>
      <c r="L61">
        <v>5.0099639121588444</v>
      </c>
      <c r="M61">
        <v>61.389445438121051</v>
      </c>
      <c r="N61">
        <v>49.943129485488129</v>
      </c>
      <c r="O61">
        <v>54.928321775503782</v>
      </c>
      <c r="P61">
        <v>26.499961662938109</v>
      </c>
      <c r="Q61">
        <v>2.595388015463918</v>
      </c>
      <c r="R61">
        <v>9.9132618659574483</v>
      </c>
      <c r="S61">
        <v>6.1616372449438206</v>
      </c>
      <c r="T61">
        <v>0</v>
      </c>
      <c r="U61">
        <v>55.090485730535221</v>
      </c>
      <c r="V61">
        <v>7.9314002641196018</v>
      </c>
      <c r="W61">
        <v>19.612866013428828</v>
      </c>
      <c r="X61">
        <v>62.367070686653499</v>
      </c>
      <c r="Y61">
        <v>0</v>
      </c>
      <c r="Z61">
        <v>2.7567100165454534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5.592465627281948</v>
      </c>
      <c r="AG61">
        <v>28.719753614800002</v>
      </c>
      <c r="AH61">
        <v>0</v>
      </c>
      <c r="AI61">
        <v>0</v>
      </c>
      <c r="AJ61">
        <v>0</v>
      </c>
      <c r="AK61">
        <v>22.588891518203312</v>
      </c>
      <c r="AL61">
        <v>28.789488631583477</v>
      </c>
      <c r="AM61">
        <v>6.6809277837959486</v>
      </c>
      <c r="AN61">
        <v>0</v>
      </c>
      <c r="AO61">
        <v>0</v>
      </c>
      <c r="AP61">
        <v>0</v>
      </c>
      <c r="AQ61">
        <v>0</v>
      </c>
      <c r="AR61">
        <v>14.469706764311589</v>
      </c>
      <c r="AS61">
        <v>13.485111013975619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619.28509348123771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134.75910641542796</v>
      </c>
      <c r="L62">
        <v>5.0099639121588444</v>
      </c>
      <c r="M62">
        <v>61.389445438121051</v>
      </c>
      <c r="N62">
        <v>49.943129485488129</v>
      </c>
      <c r="O62">
        <v>54.92737781792173</v>
      </c>
      <c r="P62">
        <v>26.499961662938109</v>
      </c>
      <c r="Q62">
        <v>2.595388015463918</v>
      </c>
      <c r="R62">
        <v>9.9132618659574483</v>
      </c>
      <c r="S62">
        <v>6.1616372449438206</v>
      </c>
      <c r="T62">
        <v>0</v>
      </c>
      <c r="U62">
        <v>55.090485730535221</v>
      </c>
      <c r="V62">
        <v>7.9314002641196018</v>
      </c>
      <c r="W62">
        <v>19.612866013428828</v>
      </c>
      <c r="X62">
        <v>62.367070686653499</v>
      </c>
      <c r="Y62">
        <v>0</v>
      </c>
      <c r="Z62">
        <v>2.7567100165454534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5.592465627281948</v>
      </c>
      <c r="AG62">
        <v>28.719753614800002</v>
      </c>
      <c r="AH62">
        <v>0</v>
      </c>
      <c r="AI62">
        <v>0</v>
      </c>
      <c r="AJ62">
        <v>0</v>
      </c>
      <c r="AK62">
        <v>22.588891518203312</v>
      </c>
      <c r="AL62">
        <v>28.789488631583477</v>
      </c>
      <c r="AM62">
        <v>6.6809277837959486</v>
      </c>
      <c r="AN62">
        <v>0</v>
      </c>
      <c r="AO62">
        <v>0</v>
      </c>
      <c r="AP62">
        <v>0</v>
      </c>
      <c r="AQ62">
        <v>8.533458348730159</v>
      </c>
      <c r="AR62">
        <v>14.469706764311589</v>
      </c>
      <c r="AS62">
        <v>13.485111013975619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627.81760787238579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134.75910641542796</v>
      </c>
      <c r="L63">
        <v>5.0100036749570194</v>
      </c>
      <c r="M63">
        <v>61.389445438121051</v>
      </c>
      <c r="N63">
        <v>49.943129485488129</v>
      </c>
      <c r="O63">
        <v>54.929844697660521</v>
      </c>
      <c r="P63">
        <v>26.499961662938109</v>
      </c>
      <c r="Q63">
        <v>2.595388015463918</v>
      </c>
      <c r="R63">
        <v>9.9132618659574483</v>
      </c>
      <c r="S63">
        <v>6.1616372449438206</v>
      </c>
      <c r="T63">
        <v>0</v>
      </c>
      <c r="U63">
        <v>55.090485730535221</v>
      </c>
      <c r="V63">
        <v>7.9314002641196018</v>
      </c>
      <c r="W63">
        <v>19.612866013428828</v>
      </c>
      <c r="X63">
        <v>62.367070686653499</v>
      </c>
      <c r="Y63">
        <v>0</v>
      </c>
      <c r="Z63">
        <v>2.7567100165454534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5.592465627281948</v>
      </c>
      <c r="AG63">
        <v>28.719753614800002</v>
      </c>
      <c r="AH63">
        <v>0</v>
      </c>
      <c r="AI63">
        <v>0</v>
      </c>
      <c r="AJ63">
        <v>0</v>
      </c>
      <c r="AK63">
        <v>22.588891518203312</v>
      </c>
      <c r="AL63">
        <v>28.789488631583477</v>
      </c>
      <c r="AM63">
        <v>6.6809277837959486</v>
      </c>
      <c r="AN63">
        <v>0</v>
      </c>
      <c r="AO63">
        <v>0</v>
      </c>
      <c r="AP63">
        <v>0</v>
      </c>
      <c r="AQ63">
        <v>16.8146968</v>
      </c>
      <c r="AR63">
        <v>14.469706764311589</v>
      </c>
      <c r="AS63">
        <v>13.485111013975619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636.10135296619262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134.75910641542796</v>
      </c>
      <c r="L64">
        <v>5.0099586507580511</v>
      </c>
      <c r="M64">
        <v>61.389445438121051</v>
      </c>
      <c r="N64">
        <v>49.943129485488129</v>
      </c>
      <c r="O64">
        <v>54.928017995165803</v>
      </c>
      <c r="P64">
        <v>26.499961662938109</v>
      </c>
      <c r="Q64">
        <v>2.595388015463918</v>
      </c>
      <c r="R64">
        <v>9.9132618659574483</v>
      </c>
      <c r="S64">
        <v>6.1616372449438206</v>
      </c>
      <c r="T64">
        <v>0</v>
      </c>
      <c r="U64">
        <v>55.090485730535221</v>
      </c>
      <c r="V64">
        <v>7.9314002641196018</v>
      </c>
      <c r="W64">
        <v>19.612866013428828</v>
      </c>
      <c r="X64">
        <v>62.367070686653499</v>
      </c>
      <c r="Y64">
        <v>0</v>
      </c>
      <c r="Z64">
        <v>2.7567100165454534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5.592465627281948</v>
      </c>
      <c r="AG64">
        <v>28.719753614800002</v>
      </c>
      <c r="AH64">
        <v>0</v>
      </c>
      <c r="AI64">
        <v>0</v>
      </c>
      <c r="AJ64">
        <v>0</v>
      </c>
      <c r="AK64">
        <v>22.588891518203312</v>
      </c>
      <c r="AL64">
        <v>28.789488631583477</v>
      </c>
      <c r="AM64">
        <v>6.6809277837959486</v>
      </c>
      <c r="AN64">
        <v>0</v>
      </c>
      <c r="AO64">
        <v>0</v>
      </c>
      <c r="AP64">
        <v>0</v>
      </c>
      <c r="AQ64">
        <v>16.8146968</v>
      </c>
      <c r="AR64">
        <v>14.469706764311589</v>
      </c>
      <c r="AS64">
        <v>13.485111013975619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636.09948123949891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134.75910641542796</v>
      </c>
      <c r="L65">
        <v>5.0099969138029659</v>
      </c>
      <c r="M65">
        <v>61.389445438121051</v>
      </c>
      <c r="N65">
        <v>49.943129485488129</v>
      </c>
      <c r="O65">
        <v>70.55031470136089</v>
      </c>
      <c r="P65">
        <v>26.499961662938109</v>
      </c>
      <c r="Q65">
        <v>2.595388015463918</v>
      </c>
      <c r="R65">
        <v>17.918076352097128</v>
      </c>
      <c r="S65">
        <v>6.1616372449438206</v>
      </c>
      <c r="T65">
        <v>0</v>
      </c>
      <c r="U65">
        <v>55.090485730535221</v>
      </c>
      <c r="V65">
        <v>7.9314002641196018</v>
      </c>
      <c r="W65">
        <v>19.612866013428828</v>
      </c>
      <c r="X65">
        <v>62.367070686653499</v>
      </c>
      <c r="Y65">
        <v>0</v>
      </c>
      <c r="Z65">
        <v>2.7567100165454534</v>
      </c>
      <c r="AA65">
        <v>0</v>
      </c>
      <c r="AB65">
        <v>0</v>
      </c>
      <c r="AC65">
        <v>0</v>
      </c>
      <c r="AD65">
        <v>0</v>
      </c>
      <c r="AE65">
        <v>6.9669080128604843</v>
      </c>
      <c r="AF65">
        <v>5.592465627281948</v>
      </c>
      <c r="AG65">
        <v>28.719753614800002</v>
      </c>
      <c r="AH65">
        <v>0</v>
      </c>
      <c r="AI65">
        <v>0</v>
      </c>
      <c r="AJ65">
        <v>0</v>
      </c>
      <c r="AK65">
        <v>22.588891518203312</v>
      </c>
      <c r="AL65">
        <v>28.789488631583477</v>
      </c>
      <c r="AM65">
        <v>6.6809277837959486</v>
      </c>
      <c r="AN65">
        <v>0</v>
      </c>
      <c r="AO65">
        <v>0</v>
      </c>
      <c r="AP65">
        <v>0</v>
      </c>
      <c r="AQ65">
        <v>16.8146968</v>
      </c>
      <c r="AR65">
        <v>14.469706764311589</v>
      </c>
      <c r="AS65">
        <v>13.762638567350582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666.97106626111383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153.70387092712105</v>
      </c>
      <c r="L66">
        <v>5.0099538039942262</v>
      </c>
      <c r="M66">
        <v>61.389445438121051</v>
      </c>
      <c r="N66">
        <v>49.943129485488129</v>
      </c>
      <c r="O66">
        <v>70.55031470136089</v>
      </c>
      <c r="P66">
        <v>26.499961662938109</v>
      </c>
      <c r="Q66">
        <v>4.5797693457172342</v>
      </c>
      <c r="R66">
        <v>17.918076352097128</v>
      </c>
      <c r="S66">
        <v>11.150540872807017</v>
      </c>
      <c r="T66">
        <v>0</v>
      </c>
      <c r="U66">
        <v>55.090485730535221</v>
      </c>
      <c r="V66">
        <v>7.9314002641196018</v>
      </c>
      <c r="W66">
        <v>19.612866013428828</v>
      </c>
      <c r="X66">
        <v>62.367070686653499</v>
      </c>
      <c r="Y66">
        <v>0</v>
      </c>
      <c r="Z66">
        <v>2.7567100165454534</v>
      </c>
      <c r="AA66">
        <v>0</v>
      </c>
      <c r="AB66">
        <v>0</v>
      </c>
      <c r="AC66">
        <v>0</v>
      </c>
      <c r="AD66">
        <v>0</v>
      </c>
      <c r="AE66">
        <v>6.9669080128604843</v>
      </c>
      <c r="AF66">
        <v>5.592465627281948</v>
      </c>
      <c r="AG66">
        <v>28.719753614800002</v>
      </c>
      <c r="AH66">
        <v>0</v>
      </c>
      <c r="AI66">
        <v>0</v>
      </c>
      <c r="AJ66">
        <v>0</v>
      </c>
      <c r="AK66">
        <v>22.588891518203312</v>
      </c>
      <c r="AL66">
        <v>28.789488631583477</v>
      </c>
      <c r="AM66">
        <v>6.6809277837959486</v>
      </c>
      <c r="AN66">
        <v>0</v>
      </c>
      <c r="AO66">
        <v>0</v>
      </c>
      <c r="AP66">
        <v>0</v>
      </c>
      <c r="AQ66">
        <v>16.8146968</v>
      </c>
      <c r="AR66">
        <v>14.469706764311589</v>
      </c>
      <c r="AS66">
        <v>13.762638567350582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692.88907262111468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174.67990751443978</v>
      </c>
      <c r="L67">
        <v>9.0700523980735959</v>
      </c>
      <c r="M67">
        <v>61.389445438121051</v>
      </c>
      <c r="N67">
        <v>49.943129485488129</v>
      </c>
      <c r="O67">
        <v>70.55031470136089</v>
      </c>
      <c r="P67">
        <v>26.499961662938109</v>
      </c>
      <c r="Q67">
        <v>4.6098606608606563</v>
      </c>
      <c r="R67">
        <v>17.917677118353346</v>
      </c>
      <c r="S67">
        <v>11.150540872807017</v>
      </c>
      <c r="T67">
        <v>0</v>
      </c>
      <c r="U67">
        <v>55.090485730535221</v>
      </c>
      <c r="V67">
        <v>7.9314002641196018</v>
      </c>
      <c r="W67">
        <v>19.612866013428828</v>
      </c>
      <c r="X67">
        <v>62.367070686653499</v>
      </c>
      <c r="Y67">
        <v>0</v>
      </c>
      <c r="Z67">
        <v>2.7567100165454534</v>
      </c>
      <c r="AA67">
        <v>0</v>
      </c>
      <c r="AB67">
        <v>0</v>
      </c>
      <c r="AC67">
        <v>0</v>
      </c>
      <c r="AD67">
        <v>0</v>
      </c>
      <c r="AE67">
        <v>6.9669080128604843</v>
      </c>
      <c r="AF67">
        <v>5.592465627281948</v>
      </c>
      <c r="AG67">
        <v>28.719753614800002</v>
      </c>
      <c r="AH67">
        <v>8.0072918399999988</v>
      </c>
      <c r="AI67">
        <v>0</v>
      </c>
      <c r="AJ67">
        <v>0</v>
      </c>
      <c r="AK67">
        <v>22.588891518203312</v>
      </c>
      <c r="AL67">
        <v>28.789488631583477</v>
      </c>
      <c r="AM67">
        <v>6.6809277837959486</v>
      </c>
      <c r="AN67">
        <v>0</v>
      </c>
      <c r="AO67">
        <v>0</v>
      </c>
      <c r="AP67">
        <v>0</v>
      </c>
      <c r="AQ67">
        <v>16.8146968</v>
      </c>
      <c r="AR67">
        <v>14.936471767844196</v>
      </c>
      <c r="AS67">
        <v>13.762638567350582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726.4289567274451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189.08305786811331</v>
      </c>
      <c r="L68">
        <v>9.0699653579562636</v>
      </c>
      <c r="M68">
        <v>61.389445438121051</v>
      </c>
      <c r="N68">
        <v>49.943129485488129</v>
      </c>
      <c r="O68">
        <v>70.55031470136089</v>
      </c>
      <c r="P68">
        <v>26.499961662938109</v>
      </c>
      <c r="Q68">
        <v>4.6098606608606563</v>
      </c>
      <c r="R68">
        <v>17.917677118353346</v>
      </c>
      <c r="S68">
        <v>11.160569190519601</v>
      </c>
      <c r="T68">
        <v>0</v>
      </c>
      <c r="U68">
        <v>55.090485730535221</v>
      </c>
      <c r="V68">
        <v>7.9314002641196018</v>
      </c>
      <c r="W68">
        <v>19.612866013428828</v>
      </c>
      <c r="X68">
        <v>62.367070686653499</v>
      </c>
      <c r="Y68">
        <v>0</v>
      </c>
      <c r="Z68">
        <v>2.7567100165454534</v>
      </c>
      <c r="AA68">
        <v>5.9402508329113939</v>
      </c>
      <c r="AB68">
        <v>0</v>
      </c>
      <c r="AC68">
        <v>0</v>
      </c>
      <c r="AD68">
        <v>0</v>
      </c>
      <c r="AE68">
        <v>6.9669080128604843</v>
      </c>
      <c r="AF68">
        <v>5.592465627281948</v>
      </c>
      <c r="AG68">
        <v>28.719753614800002</v>
      </c>
      <c r="AH68">
        <v>8.0072918399999988</v>
      </c>
      <c r="AI68">
        <v>0</v>
      </c>
      <c r="AJ68">
        <v>0</v>
      </c>
      <c r="AK68">
        <v>22.588891518203312</v>
      </c>
      <c r="AL68">
        <v>28.789488631583477</v>
      </c>
      <c r="AM68">
        <v>6.6809277837959486</v>
      </c>
      <c r="AN68">
        <v>0</v>
      </c>
      <c r="AO68">
        <v>0</v>
      </c>
      <c r="AP68">
        <v>0</v>
      </c>
      <c r="AQ68">
        <v>16.8146968</v>
      </c>
      <c r="AR68">
        <v>14.936471767844196</v>
      </c>
      <c r="AS68">
        <v>13.762638567350582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746.78229919162527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202.03645610237203</v>
      </c>
      <c r="L69">
        <v>8.7200043723377849</v>
      </c>
      <c r="M69">
        <v>61.389445438121051</v>
      </c>
      <c r="N69">
        <v>49.943129485488129</v>
      </c>
      <c r="O69">
        <v>70.55031470136089</v>
      </c>
      <c r="P69">
        <v>26.499961662938109</v>
      </c>
      <c r="Q69">
        <v>4.6097036428571432</v>
      </c>
      <c r="R69">
        <v>17.917677118353346</v>
      </c>
      <c r="S69">
        <v>11.140200309148264</v>
      </c>
      <c r="T69">
        <v>0</v>
      </c>
      <c r="U69">
        <v>55.319997033780162</v>
      </c>
      <c r="V69">
        <v>7.9314002641196018</v>
      </c>
      <c r="W69">
        <v>19.612866013428828</v>
      </c>
      <c r="X69">
        <v>62.367070686653499</v>
      </c>
      <c r="Y69">
        <v>0</v>
      </c>
      <c r="Z69">
        <v>0.46503205999999986</v>
      </c>
      <c r="AA69">
        <v>5.9402508329113939</v>
      </c>
      <c r="AB69">
        <v>0</v>
      </c>
      <c r="AC69">
        <v>0</v>
      </c>
      <c r="AD69">
        <v>0</v>
      </c>
      <c r="AE69">
        <v>6.9669080128604843</v>
      </c>
      <c r="AF69">
        <v>5.592465627281948</v>
      </c>
      <c r="AG69">
        <v>28.719753614800002</v>
      </c>
      <c r="AH69">
        <v>18.416771144160506</v>
      </c>
      <c r="AI69">
        <v>0</v>
      </c>
      <c r="AJ69">
        <v>0</v>
      </c>
      <c r="AK69">
        <v>22.588891518203312</v>
      </c>
      <c r="AL69">
        <v>28.789488631583477</v>
      </c>
      <c r="AM69">
        <v>6.6809277837959486</v>
      </c>
      <c r="AN69">
        <v>0</v>
      </c>
      <c r="AO69">
        <v>0</v>
      </c>
      <c r="AP69">
        <v>0</v>
      </c>
      <c r="AQ69">
        <v>16.8146968</v>
      </c>
      <c r="AR69">
        <v>14.936471767844196</v>
      </c>
      <c r="AS69">
        <v>13.762638567350582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767.71252319175073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214.79878340535464</v>
      </c>
      <c r="L70">
        <v>9.0700329781460756</v>
      </c>
      <c r="M70">
        <v>61.389445438121051</v>
      </c>
      <c r="N70">
        <v>49.943129485488129</v>
      </c>
      <c r="O70">
        <v>70.55031470136089</v>
      </c>
      <c r="P70">
        <v>26.499961662938109</v>
      </c>
      <c r="Q70">
        <v>4.6108631676190477</v>
      </c>
      <c r="R70">
        <v>17.917677118353346</v>
      </c>
      <c r="S70">
        <v>11.156973931523023</v>
      </c>
      <c r="T70">
        <v>0</v>
      </c>
      <c r="U70">
        <v>55.329653251293323</v>
      </c>
      <c r="V70">
        <v>7.9314002641196018</v>
      </c>
      <c r="W70">
        <v>19.612866013428828</v>
      </c>
      <c r="X70">
        <v>62.367070686653499</v>
      </c>
      <c r="Y70">
        <v>0</v>
      </c>
      <c r="Z70">
        <v>0.46503205999999986</v>
      </c>
      <c r="AA70">
        <v>8.7326762316455717</v>
      </c>
      <c r="AB70">
        <v>0</v>
      </c>
      <c r="AC70">
        <v>0</v>
      </c>
      <c r="AD70">
        <v>0</v>
      </c>
      <c r="AE70">
        <v>6.9669080128604843</v>
      </c>
      <c r="AF70">
        <v>5.592465627281948</v>
      </c>
      <c r="AG70">
        <v>28.719753614800002</v>
      </c>
      <c r="AH70">
        <v>18.456807506737061</v>
      </c>
      <c r="AI70">
        <v>0</v>
      </c>
      <c r="AJ70">
        <v>0</v>
      </c>
      <c r="AK70">
        <v>22.588891518203312</v>
      </c>
      <c r="AL70">
        <v>28.789488631583477</v>
      </c>
      <c r="AM70">
        <v>6.6809277837959486</v>
      </c>
      <c r="AN70">
        <v>0</v>
      </c>
      <c r="AO70">
        <v>0</v>
      </c>
      <c r="AP70">
        <v>0</v>
      </c>
      <c r="AQ70">
        <v>25.222045199999997</v>
      </c>
      <c r="AR70">
        <v>14.936471767844196</v>
      </c>
      <c r="AS70">
        <v>13.762638567350582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792.09227862650221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202.49134338602116</v>
      </c>
      <c r="L71">
        <v>9.0700329781460756</v>
      </c>
      <c r="M71">
        <v>61.389445438121051</v>
      </c>
      <c r="N71">
        <v>49.943129485488129</v>
      </c>
      <c r="O71">
        <v>70.55031470136089</v>
      </c>
      <c r="P71">
        <v>26.499961662938109</v>
      </c>
      <c r="Q71">
        <v>4.6108631676190477</v>
      </c>
      <c r="R71">
        <v>17.917677118353346</v>
      </c>
      <c r="S71">
        <v>11.156973931523023</v>
      </c>
      <c r="T71">
        <v>0</v>
      </c>
      <c r="U71">
        <v>55.329653251293323</v>
      </c>
      <c r="V71">
        <v>7.9314002641196018</v>
      </c>
      <c r="W71">
        <v>19.612866013428828</v>
      </c>
      <c r="X71">
        <v>62.367070686653499</v>
      </c>
      <c r="Y71">
        <v>0</v>
      </c>
      <c r="Z71">
        <v>0.46503205999999986</v>
      </c>
      <c r="AA71">
        <v>11.880501665822788</v>
      </c>
      <c r="AB71">
        <v>1.4087648804201047</v>
      </c>
      <c r="AC71">
        <v>0</v>
      </c>
      <c r="AD71">
        <v>0</v>
      </c>
      <c r="AE71">
        <v>6.9669080128604843</v>
      </c>
      <c r="AF71">
        <v>5.592465627281948</v>
      </c>
      <c r="AG71">
        <v>28.719753614800002</v>
      </c>
      <c r="AH71">
        <v>29.667016258416048</v>
      </c>
      <c r="AI71">
        <v>0</v>
      </c>
      <c r="AJ71">
        <v>0</v>
      </c>
      <c r="AK71">
        <v>22.588891518203312</v>
      </c>
      <c r="AL71">
        <v>28.789488631583477</v>
      </c>
      <c r="AM71">
        <v>6.6809277837959486</v>
      </c>
      <c r="AN71">
        <v>0</v>
      </c>
      <c r="AO71">
        <v>0</v>
      </c>
      <c r="AP71">
        <v>0</v>
      </c>
      <c r="AQ71">
        <v>25.222045199999997</v>
      </c>
      <c r="AR71">
        <v>14.936471767844196</v>
      </c>
      <c r="AS71">
        <v>13.762638567350582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795.55163767344504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214.22386737412501</v>
      </c>
      <c r="L72">
        <v>9.0700329781460756</v>
      </c>
      <c r="M72">
        <v>61.389445438121051</v>
      </c>
      <c r="N72">
        <v>49.943129485488129</v>
      </c>
      <c r="O72">
        <v>70.55031470136089</v>
      </c>
      <c r="P72">
        <v>26.499961662938109</v>
      </c>
      <c r="Q72">
        <v>4.6108631676190477</v>
      </c>
      <c r="R72">
        <v>17.917677118353346</v>
      </c>
      <c r="S72">
        <v>11.156973931523023</v>
      </c>
      <c r="T72">
        <v>0</v>
      </c>
      <c r="U72">
        <v>55.329653251293323</v>
      </c>
      <c r="V72">
        <v>7.9314002641196018</v>
      </c>
      <c r="W72">
        <v>19.612866013428828</v>
      </c>
      <c r="X72">
        <v>62.367070686653499</v>
      </c>
      <c r="Y72">
        <v>0</v>
      </c>
      <c r="Z72">
        <v>0.46503205999999986</v>
      </c>
      <c r="AA72">
        <v>11.880501665822788</v>
      </c>
      <c r="AB72">
        <v>5.5674398930232538</v>
      </c>
      <c r="AC72">
        <v>4.0917046628710541</v>
      </c>
      <c r="AD72">
        <v>0</v>
      </c>
      <c r="AE72">
        <v>6.9669080128604843</v>
      </c>
      <c r="AF72">
        <v>5.592465627281948</v>
      </c>
      <c r="AG72">
        <v>28.719753614800002</v>
      </c>
      <c r="AH72">
        <v>29.667016258416048</v>
      </c>
      <c r="AI72">
        <v>0</v>
      </c>
      <c r="AJ72">
        <v>0</v>
      </c>
      <c r="AK72">
        <v>22.588891518203312</v>
      </c>
      <c r="AL72">
        <v>28.789488631583477</v>
      </c>
      <c r="AM72">
        <v>6.6809277837959486</v>
      </c>
      <c r="AN72">
        <v>0</v>
      </c>
      <c r="AO72">
        <v>0</v>
      </c>
      <c r="AP72">
        <v>0</v>
      </c>
      <c r="AQ72">
        <v>25.222045199999997</v>
      </c>
      <c r="AR72">
        <v>14.936471767844196</v>
      </c>
      <c r="AS72">
        <v>13.762638567350582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815.53454133702303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225.71602097240216</v>
      </c>
      <c r="L73">
        <v>9.0700329781460756</v>
      </c>
      <c r="M73">
        <v>61.389445438121051</v>
      </c>
      <c r="N73">
        <v>49.943129485488129</v>
      </c>
      <c r="O73">
        <v>70.55031470136089</v>
      </c>
      <c r="P73">
        <v>26.499961662938109</v>
      </c>
      <c r="Q73">
        <v>4.6108631676190477</v>
      </c>
      <c r="R73">
        <v>17.917677118353346</v>
      </c>
      <c r="S73">
        <v>11.156973931523023</v>
      </c>
      <c r="T73">
        <v>0</v>
      </c>
      <c r="U73">
        <v>55.329653251293323</v>
      </c>
      <c r="V73">
        <v>7.9314002641196018</v>
      </c>
      <c r="W73">
        <v>19.612866013428828</v>
      </c>
      <c r="X73">
        <v>62.367070686653499</v>
      </c>
      <c r="Y73">
        <v>0</v>
      </c>
      <c r="Z73">
        <v>2.7567100165454534</v>
      </c>
      <c r="AA73">
        <v>17.820752498734183</v>
      </c>
      <c r="AB73">
        <v>6.762072655663915</v>
      </c>
      <c r="AC73">
        <v>4.0917046628710541</v>
      </c>
      <c r="AD73">
        <v>3.3510032956850875</v>
      </c>
      <c r="AE73">
        <v>6.9669080128604843</v>
      </c>
      <c r="AF73">
        <v>11.184930561359026</v>
      </c>
      <c r="AG73">
        <v>28.719753614800002</v>
      </c>
      <c r="AH73">
        <v>29.667016258416048</v>
      </c>
      <c r="AI73">
        <v>0</v>
      </c>
      <c r="AJ73">
        <v>0</v>
      </c>
      <c r="AK73">
        <v>22.588891518203312</v>
      </c>
      <c r="AL73">
        <v>18.358514381583475</v>
      </c>
      <c r="AM73">
        <v>6.6809277837959486</v>
      </c>
      <c r="AN73">
        <v>0</v>
      </c>
      <c r="AO73">
        <v>0</v>
      </c>
      <c r="AP73">
        <v>0</v>
      </c>
      <c r="AQ73">
        <v>25.222045199999997</v>
      </c>
      <c r="AR73">
        <v>14.936471767844196</v>
      </c>
      <c r="AS73">
        <v>13.762638567350582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834.96575046716009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243.97249908115211</v>
      </c>
      <c r="L74">
        <v>9.0700329781460756</v>
      </c>
      <c r="M74">
        <v>61.389445438121051</v>
      </c>
      <c r="N74">
        <v>49.943129485488129</v>
      </c>
      <c r="O74">
        <v>70.55031470136089</v>
      </c>
      <c r="P74">
        <v>26.499961662938109</v>
      </c>
      <c r="Q74">
        <v>4.6108631676190477</v>
      </c>
      <c r="R74">
        <v>17.917677118353346</v>
      </c>
      <c r="S74">
        <v>11.156973931523023</v>
      </c>
      <c r="T74">
        <v>0</v>
      </c>
      <c r="U74">
        <v>55.329653251293323</v>
      </c>
      <c r="V74">
        <v>7.9314002641196018</v>
      </c>
      <c r="W74">
        <v>19.612866013428828</v>
      </c>
      <c r="X74">
        <v>62.367070686653499</v>
      </c>
      <c r="Y74">
        <v>0</v>
      </c>
      <c r="Z74">
        <v>8.2701300496363608</v>
      </c>
      <c r="AA74">
        <v>17.820752498734183</v>
      </c>
      <c r="AB74">
        <v>16.702319239909976</v>
      </c>
      <c r="AC74">
        <v>12.287496418014761</v>
      </c>
      <c r="AD74">
        <v>7.7073069651778958</v>
      </c>
      <c r="AE74">
        <v>13.933816025720969</v>
      </c>
      <c r="AF74">
        <v>16.777396188640978</v>
      </c>
      <c r="AG74">
        <v>28.719753614800002</v>
      </c>
      <c r="AH74">
        <v>39.556021531488909</v>
      </c>
      <c r="AI74">
        <v>0</v>
      </c>
      <c r="AJ74">
        <v>0</v>
      </c>
      <c r="AK74">
        <v>22.588891518203312</v>
      </c>
      <c r="AL74">
        <v>18.358514381583475</v>
      </c>
      <c r="AM74">
        <v>6.6809277837959486</v>
      </c>
      <c r="AN74">
        <v>0</v>
      </c>
      <c r="AO74">
        <v>0</v>
      </c>
      <c r="AP74">
        <v>0</v>
      </c>
      <c r="AQ74">
        <v>34.049761019999998</v>
      </c>
      <c r="AR74">
        <v>14.936471767844196</v>
      </c>
      <c r="AS74">
        <v>13.762638567350582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912.50408535109864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243.97249908115211</v>
      </c>
      <c r="L75">
        <v>9.0700128490704195</v>
      </c>
      <c r="M75">
        <v>61.389445438121051</v>
      </c>
      <c r="N75">
        <v>49.943129485488129</v>
      </c>
      <c r="O75">
        <v>70.55031470136089</v>
      </c>
      <c r="P75">
        <v>26.499961662938109</v>
      </c>
      <c r="Q75">
        <v>13.38</v>
      </c>
      <c r="R75">
        <v>17.917677118353346</v>
      </c>
      <c r="S75">
        <v>11.156973931523023</v>
      </c>
      <c r="T75">
        <v>0</v>
      </c>
      <c r="U75">
        <v>55.329653251293323</v>
      </c>
      <c r="V75">
        <v>7.053923215930304</v>
      </c>
      <c r="W75">
        <v>19.612866013428828</v>
      </c>
      <c r="X75">
        <v>62.367070686653499</v>
      </c>
      <c r="Y75">
        <v>0</v>
      </c>
      <c r="Z75">
        <v>8.2701300496363608</v>
      </c>
      <c r="AA75">
        <v>17.820752498734183</v>
      </c>
      <c r="AB75">
        <v>16.702319239909976</v>
      </c>
      <c r="AC75">
        <v>12.287496418014761</v>
      </c>
      <c r="AD75">
        <v>11.587768894019684</v>
      </c>
      <c r="AE75">
        <v>13.933816025720969</v>
      </c>
      <c r="AF75">
        <v>16.777396188640978</v>
      </c>
      <c r="AG75">
        <v>28.719753614800002</v>
      </c>
      <c r="AH75">
        <v>39.556021531488909</v>
      </c>
      <c r="AI75">
        <v>0</v>
      </c>
      <c r="AJ75">
        <v>0</v>
      </c>
      <c r="AK75">
        <v>22.588891518203312</v>
      </c>
      <c r="AL75">
        <v>18.358514381583475</v>
      </c>
      <c r="AM75">
        <v>6.6809277837959486</v>
      </c>
      <c r="AN75">
        <v>0</v>
      </c>
      <c r="AO75">
        <v>0</v>
      </c>
      <c r="AP75">
        <v>0</v>
      </c>
      <c r="AQ75">
        <v>34.049761019999998</v>
      </c>
      <c r="AR75">
        <v>14.936471767844196</v>
      </c>
      <c r="AS75">
        <v>13.762638567350582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924.27618693505644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243.97249908115211</v>
      </c>
      <c r="L76">
        <v>9.0700128490704195</v>
      </c>
      <c r="M76">
        <v>61.389445438121051</v>
      </c>
      <c r="N76">
        <v>49.943129485488129</v>
      </c>
      <c r="O76">
        <v>70.55031470136089</v>
      </c>
      <c r="P76">
        <v>26.499961662938109</v>
      </c>
      <c r="Q76">
        <v>16.61</v>
      </c>
      <c r="R76">
        <v>17.917677118353346</v>
      </c>
      <c r="S76">
        <v>11.156973931523023</v>
      </c>
      <c r="T76">
        <v>0</v>
      </c>
      <c r="U76">
        <v>55.329653251293323</v>
      </c>
      <c r="V76">
        <v>7.053923215930304</v>
      </c>
      <c r="W76">
        <v>19.612866013428828</v>
      </c>
      <c r="X76">
        <v>62.367070686653499</v>
      </c>
      <c r="Y76">
        <v>0</v>
      </c>
      <c r="Z76">
        <v>8.2701300496363608</v>
      </c>
      <c r="AA76">
        <v>17.820752498734183</v>
      </c>
      <c r="AB76">
        <v>16.702319239909976</v>
      </c>
      <c r="AC76">
        <v>12.287496418014761</v>
      </c>
      <c r="AD76">
        <v>11.587768894019684</v>
      </c>
      <c r="AE76">
        <v>13.933816025720969</v>
      </c>
      <c r="AF76">
        <v>16.777396188640978</v>
      </c>
      <c r="AG76">
        <v>28.719753614800002</v>
      </c>
      <c r="AH76">
        <v>39.556021531488909</v>
      </c>
      <c r="AI76">
        <v>0</v>
      </c>
      <c r="AJ76">
        <v>0</v>
      </c>
      <c r="AK76">
        <v>22.588891518203312</v>
      </c>
      <c r="AL76">
        <v>18.358514381583475</v>
      </c>
      <c r="AM76">
        <v>6.6809277837959486</v>
      </c>
      <c r="AN76">
        <v>0</v>
      </c>
      <c r="AO76">
        <v>0</v>
      </c>
      <c r="AP76">
        <v>0</v>
      </c>
      <c r="AQ76">
        <v>34.049761019999998</v>
      </c>
      <c r="AR76">
        <v>14.936471767844196</v>
      </c>
      <c r="AS76">
        <v>13.762638567350582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927.50618693505646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243.97249908115211</v>
      </c>
      <c r="L77">
        <v>9.0700128490704195</v>
      </c>
      <c r="M77">
        <v>61.389445438121051</v>
      </c>
      <c r="N77">
        <v>49.943129485488129</v>
      </c>
      <c r="O77">
        <v>70.55031470136089</v>
      </c>
      <c r="P77">
        <v>26.499961662938109</v>
      </c>
      <c r="Q77">
        <v>16.61</v>
      </c>
      <c r="R77">
        <v>17.917677118353346</v>
      </c>
      <c r="S77">
        <v>11.156973931523023</v>
      </c>
      <c r="T77">
        <v>0</v>
      </c>
      <c r="U77">
        <v>55.329653251293323</v>
      </c>
      <c r="V77">
        <v>7.053923215930304</v>
      </c>
      <c r="W77">
        <v>19.682302199999999</v>
      </c>
      <c r="X77">
        <v>62.367070686653499</v>
      </c>
      <c r="Y77">
        <v>0</v>
      </c>
      <c r="Z77">
        <v>8.2701300496363608</v>
      </c>
      <c r="AA77">
        <v>17.820752498734183</v>
      </c>
      <c r="AB77">
        <v>16.702319239909976</v>
      </c>
      <c r="AC77">
        <v>12.287496418014761</v>
      </c>
      <c r="AD77">
        <v>11.587768894019684</v>
      </c>
      <c r="AE77">
        <v>13.933816025720969</v>
      </c>
      <c r="AF77">
        <v>16.777396188640978</v>
      </c>
      <c r="AG77">
        <v>28.719753614800002</v>
      </c>
      <c r="AH77">
        <v>39.556021531488909</v>
      </c>
      <c r="AI77">
        <v>0</v>
      </c>
      <c r="AJ77">
        <v>0</v>
      </c>
      <c r="AK77">
        <v>22.588891518203312</v>
      </c>
      <c r="AL77">
        <v>18.358514381583475</v>
      </c>
      <c r="AM77">
        <v>6.6809277837959486</v>
      </c>
      <c r="AN77">
        <v>0</v>
      </c>
      <c r="AO77">
        <v>0</v>
      </c>
      <c r="AP77">
        <v>0</v>
      </c>
      <c r="AQ77">
        <v>34.049761019999998</v>
      </c>
      <c r="AR77">
        <v>14.936471767844196</v>
      </c>
      <c r="AS77">
        <v>13.485111013975619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927.29809556825262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243.97249908115211</v>
      </c>
      <c r="L78">
        <v>9.0700128490704195</v>
      </c>
      <c r="M78">
        <v>61.389445438121051</v>
      </c>
      <c r="N78">
        <v>49.943129485488129</v>
      </c>
      <c r="O78">
        <v>70.55031470136089</v>
      </c>
      <c r="P78">
        <v>26.499961662938109</v>
      </c>
      <c r="Q78">
        <v>16.61</v>
      </c>
      <c r="R78">
        <v>17.917677118353346</v>
      </c>
      <c r="S78">
        <v>11.156973931523023</v>
      </c>
      <c r="T78">
        <v>0</v>
      </c>
      <c r="U78">
        <v>55.329653251293323</v>
      </c>
      <c r="V78">
        <v>7.053923215930304</v>
      </c>
      <c r="W78">
        <v>19.682311440000003</v>
      </c>
      <c r="X78">
        <v>62.61886233645518</v>
      </c>
      <c r="Y78">
        <v>0</v>
      </c>
      <c r="Z78">
        <v>8.2701300496363608</v>
      </c>
      <c r="AA78">
        <v>17.820752498734183</v>
      </c>
      <c r="AB78">
        <v>16.702319239909976</v>
      </c>
      <c r="AC78">
        <v>12.287496418014761</v>
      </c>
      <c r="AD78">
        <v>11.587768894019684</v>
      </c>
      <c r="AE78">
        <v>13.933816025720969</v>
      </c>
      <c r="AF78">
        <v>16.777396188640978</v>
      </c>
      <c r="AG78">
        <v>28.719753614800002</v>
      </c>
      <c r="AH78">
        <v>39.556021531488909</v>
      </c>
      <c r="AI78">
        <v>0</v>
      </c>
      <c r="AJ78">
        <v>0</v>
      </c>
      <c r="AK78">
        <v>22.588891518203312</v>
      </c>
      <c r="AL78">
        <v>18.358514381583475</v>
      </c>
      <c r="AM78">
        <v>6.6809277837959486</v>
      </c>
      <c r="AN78">
        <v>0</v>
      </c>
      <c r="AO78">
        <v>0</v>
      </c>
      <c r="AP78">
        <v>0</v>
      </c>
      <c r="AQ78">
        <v>34.049761019999998</v>
      </c>
      <c r="AR78">
        <v>14.936471767844196</v>
      </c>
      <c r="AS78">
        <v>13.485111013975619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927.54989645805438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243.97249908115211</v>
      </c>
      <c r="L79">
        <v>9.0700128490704195</v>
      </c>
      <c r="M79">
        <v>61.389445438121051</v>
      </c>
      <c r="N79">
        <v>49.943129485488129</v>
      </c>
      <c r="O79">
        <v>70.55031470136089</v>
      </c>
      <c r="P79">
        <v>23.760924109816976</v>
      </c>
      <c r="Q79">
        <v>16.61</v>
      </c>
      <c r="R79">
        <v>17.917677118353346</v>
      </c>
      <c r="S79">
        <v>11.156973931523023</v>
      </c>
      <c r="T79">
        <v>0</v>
      </c>
      <c r="U79">
        <v>55.329653251293323</v>
      </c>
      <c r="V79">
        <v>7.053923215930304</v>
      </c>
      <c r="W79">
        <v>19.682311440000003</v>
      </c>
      <c r="X79">
        <v>62.61886233645518</v>
      </c>
      <c r="Y79">
        <v>0</v>
      </c>
      <c r="Z79">
        <v>8.2701300496363608</v>
      </c>
      <c r="AA79">
        <v>17.820752498734183</v>
      </c>
      <c r="AB79">
        <v>16.702319239909976</v>
      </c>
      <c r="AC79">
        <v>12.287496418014761</v>
      </c>
      <c r="AD79">
        <v>7.7073069651778958</v>
      </c>
      <c r="AE79">
        <v>13.933816025720969</v>
      </c>
      <c r="AF79">
        <v>16.777396188640978</v>
      </c>
      <c r="AG79">
        <v>28.719753614800002</v>
      </c>
      <c r="AH79">
        <v>39.556021531488909</v>
      </c>
      <c r="AI79">
        <v>0</v>
      </c>
      <c r="AJ79">
        <v>0</v>
      </c>
      <c r="AK79">
        <v>22.588891518203312</v>
      </c>
      <c r="AL79">
        <v>18.358514381583475</v>
      </c>
      <c r="AM79">
        <v>6.6809277837959486</v>
      </c>
      <c r="AN79">
        <v>0</v>
      </c>
      <c r="AO79">
        <v>0</v>
      </c>
      <c r="AP79">
        <v>0</v>
      </c>
      <c r="AQ79">
        <v>34.049761019999998</v>
      </c>
      <c r="AR79">
        <v>14.936471767844196</v>
      </c>
      <c r="AS79">
        <v>13.485111013975619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920.9303969760914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243.97249908115211</v>
      </c>
      <c r="L80">
        <v>9.0700128490704195</v>
      </c>
      <c r="M80">
        <v>61.389445438121051</v>
      </c>
      <c r="N80">
        <v>49.943129485488129</v>
      </c>
      <c r="O80">
        <v>70.55031470136089</v>
      </c>
      <c r="P80">
        <v>23.760924109816976</v>
      </c>
      <c r="Q80">
        <v>16.61</v>
      </c>
      <c r="R80">
        <v>17.917677118353346</v>
      </c>
      <c r="S80">
        <v>11.156973931523023</v>
      </c>
      <c r="T80">
        <v>0</v>
      </c>
      <c r="U80">
        <v>55.329653251293323</v>
      </c>
      <c r="V80">
        <v>7.053923215930304</v>
      </c>
      <c r="W80">
        <v>19.682311440000003</v>
      </c>
      <c r="X80">
        <v>62.61886233645518</v>
      </c>
      <c r="Y80">
        <v>0</v>
      </c>
      <c r="Z80">
        <v>2.7567100165454534</v>
      </c>
      <c r="AA80">
        <v>17.820752498734183</v>
      </c>
      <c r="AB80">
        <v>16.702319239909976</v>
      </c>
      <c r="AC80">
        <v>0.53838225027485476</v>
      </c>
      <c r="AD80">
        <v>3.3510032956850875</v>
      </c>
      <c r="AE80">
        <v>6.9669080128604843</v>
      </c>
      <c r="AF80">
        <v>11.250724715010143</v>
      </c>
      <c r="AG80">
        <v>28.719753614800002</v>
      </c>
      <c r="AH80">
        <v>32.029167359999995</v>
      </c>
      <c r="AI80">
        <v>0</v>
      </c>
      <c r="AJ80">
        <v>0</v>
      </c>
      <c r="AK80">
        <v>22.588891518203312</v>
      </c>
      <c r="AL80">
        <v>18.358514381583475</v>
      </c>
      <c r="AM80">
        <v>6.6809277837959486</v>
      </c>
      <c r="AN80">
        <v>0</v>
      </c>
      <c r="AO80">
        <v>0</v>
      </c>
      <c r="AP80">
        <v>0</v>
      </c>
      <c r="AQ80">
        <v>34.049761019999998</v>
      </c>
      <c r="AR80">
        <v>14.936471767844196</v>
      </c>
      <c r="AS80">
        <v>13.485111013975619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879.29112544778764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243.97249908115211</v>
      </c>
      <c r="L81">
        <v>9.0700128490704195</v>
      </c>
      <c r="M81">
        <v>61.389445438121051</v>
      </c>
      <c r="N81">
        <v>49.943129485488129</v>
      </c>
      <c r="O81">
        <v>70.55031470136089</v>
      </c>
      <c r="P81">
        <v>23.760924109816976</v>
      </c>
      <c r="Q81">
        <v>16.61</v>
      </c>
      <c r="R81">
        <v>17.917677118353346</v>
      </c>
      <c r="S81">
        <v>11.156973931523023</v>
      </c>
      <c r="T81">
        <v>0</v>
      </c>
      <c r="U81">
        <v>55.329653251293323</v>
      </c>
      <c r="V81">
        <v>6.1123482429906542</v>
      </c>
      <c r="W81">
        <v>19.682311440000003</v>
      </c>
      <c r="X81">
        <v>62.61886233645518</v>
      </c>
      <c r="Y81">
        <v>0</v>
      </c>
      <c r="Z81">
        <v>2.7567100165454534</v>
      </c>
      <c r="AA81">
        <v>17.820752498734183</v>
      </c>
      <c r="AB81">
        <v>5.5674398930232538</v>
      </c>
      <c r="AC81">
        <v>0</v>
      </c>
      <c r="AD81">
        <v>0</v>
      </c>
      <c r="AE81">
        <v>6.9669080128604843</v>
      </c>
      <c r="AF81">
        <v>5.592465627281948</v>
      </c>
      <c r="AG81">
        <v>28.719753614800002</v>
      </c>
      <c r="AH81">
        <v>24.021875519999998</v>
      </c>
      <c r="AI81">
        <v>0</v>
      </c>
      <c r="AJ81">
        <v>0</v>
      </c>
      <c r="AK81">
        <v>22.588891518203312</v>
      </c>
      <c r="AL81">
        <v>9.1792571907917377</v>
      </c>
      <c r="AM81">
        <v>6.6809277837959486</v>
      </c>
      <c r="AN81">
        <v>0</v>
      </c>
      <c r="AO81">
        <v>0</v>
      </c>
      <c r="AP81">
        <v>0</v>
      </c>
      <c r="AQ81">
        <v>25.222045199999997</v>
      </c>
      <c r="AR81">
        <v>14.936471767844196</v>
      </c>
      <c r="AS81">
        <v>13.485111013975619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831.6527616434812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243.97249908115211</v>
      </c>
      <c r="L82">
        <v>9.0700128490704195</v>
      </c>
      <c r="M82">
        <v>61.389445438121051</v>
      </c>
      <c r="N82">
        <v>49.943129485488129</v>
      </c>
      <c r="O82">
        <v>70.55031470136089</v>
      </c>
      <c r="P82">
        <v>23.760924109816976</v>
      </c>
      <c r="Q82">
        <v>16.61</v>
      </c>
      <c r="R82">
        <v>17.917677118353346</v>
      </c>
      <c r="S82">
        <v>11.156973931523023</v>
      </c>
      <c r="T82">
        <v>0</v>
      </c>
      <c r="U82">
        <v>55.329653251293323</v>
      </c>
      <c r="V82">
        <v>6.1123482429906542</v>
      </c>
      <c r="W82">
        <v>19.682311440000003</v>
      </c>
      <c r="X82">
        <v>62.61886233645518</v>
      </c>
      <c r="Y82">
        <v>0</v>
      </c>
      <c r="Z82">
        <v>2.7567100165454534</v>
      </c>
      <c r="AA82">
        <v>11.880501665822788</v>
      </c>
      <c r="AB82">
        <v>5.5674398930232538</v>
      </c>
      <c r="AC82">
        <v>0</v>
      </c>
      <c r="AD82">
        <v>0</v>
      </c>
      <c r="AE82">
        <v>6.9669080128604843</v>
      </c>
      <c r="AF82">
        <v>0</v>
      </c>
      <c r="AG82">
        <v>28.719753614800002</v>
      </c>
      <c r="AH82">
        <v>24.021875519999998</v>
      </c>
      <c r="AI82">
        <v>0</v>
      </c>
      <c r="AJ82">
        <v>0</v>
      </c>
      <c r="AK82">
        <v>22.588891518203312</v>
      </c>
      <c r="AL82">
        <v>9.1792571907917377</v>
      </c>
      <c r="AM82">
        <v>6.6809277837959486</v>
      </c>
      <c r="AN82">
        <v>0</v>
      </c>
      <c r="AO82">
        <v>0</v>
      </c>
      <c r="AP82">
        <v>0</v>
      </c>
      <c r="AQ82">
        <v>25.222045199999997</v>
      </c>
      <c r="AR82">
        <v>14.936471767844196</v>
      </c>
      <c r="AS82">
        <v>13.485111013975619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820.12004518328774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243.97249908115211</v>
      </c>
      <c r="L83">
        <v>9.0700128490704195</v>
      </c>
      <c r="M83">
        <v>61.389445438121051</v>
      </c>
      <c r="N83">
        <v>49.943129485488129</v>
      </c>
      <c r="O83">
        <v>70.55031470136089</v>
      </c>
      <c r="P83">
        <v>23.760924109816976</v>
      </c>
      <c r="Q83">
        <v>16.61</v>
      </c>
      <c r="R83">
        <v>17.917677118353346</v>
      </c>
      <c r="S83">
        <v>11.156973931523023</v>
      </c>
      <c r="T83">
        <v>0</v>
      </c>
      <c r="U83">
        <v>55.329653251293323</v>
      </c>
      <c r="V83">
        <v>6.1123482429906542</v>
      </c>
      <c r="W83">
        <v>19.682311440000003</v>
      </c>
      <c r="X83">
        <v>62.618014821209783</v>
      </c>
      <c r="Y83">
        <v>0</v>
      </c>
      <c r="Z83">
        <v>2.7567100165454534</v>
      </c>
      <c r="AA83">
        <v>11.880501665822788</v>
      </c>
      <c r="AB83">
        <v>0</v>
      </c>
      <c r="AC83">
        <v>0</v>
      </c>
      <c r="AD83">
        <v>0</v>
      </c>
      <c r="AE83">
        <v>6.9669080128604843</v>
      </c>
      <c r="AF83">
        <v>0</v>
      </c>
      <c r="AG83">
        <v>28.719753614800002</v>
      </c>
      <c r="AH83">
        <v>16.014583679999998</v>
      </c>
      <c r="AI83">
        <v>0</v>
      </c>
      <c r="AJ83">
        <v>0</v>
      </c>
      <c r="AK83">
        <v>22.588891518203312</v>
      </c>
      <c r="AL83">
        <v>9.1792571907917377</v>
      </c>
      <c r="AM83">
        <v>6.6809277837959486</v>
      </c>
      <c r="AN83">
        <v>0</v>
      </c>
      <c r="AO83">
        <v>0</v>
      </c>
      <c r="AP83">
        <v>0</v>
      </c>
      <c r="AQ83">
        <v>16.8146968</v>
      </c>
      <c r="AR83">
        <v>14.936471767844196</v>
      </c>
      <c r="AS83">
        <v>13.485111013975619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798.13711753501912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243.97249908115211</v>
      </c>
      <c r="L84">
        <v>9.0700128490704195</v>
      </c>
      <c r="M84">
        <v>61.389445438121051</v>
      </c>
      <c r="N84">
        <v>49.943129485488129</v>
      </c>
      <c r="O84">
        <v>70.55031470136089</v>
      </c>
      <c r="P84">
        <v>23.760924109816976</v>
      </c>
      <c r="Q84">
        <v>16.61</v>
      </c>
      <c r="R84">
        <v>17.917677118353346</v>
      </c>
      <c r="S84">
        <v>11.156973931523023</v>
      </c>
      <c r="T84">
        <v>0</v>
      </c>
      <c r="U84">
        <v>55.329653251293323</v>
      </c>
      <c r="V84">
        <v>6.1123482429906542</v>
      </c>
      <c r="W84">
        <v>19.682311440000003</v>
      </c>
      <c r="X84">
        <v>62.618014821209783</v>
      </c>
      <c r="Y84">
        <v>0</v>
      </c>
      <c r="Z84">
        <v>2.7567100165454534</v>
      </c>
      <c r="AA84">
        <v>5.9402508329113939</v>
      </c>
      <c r="AB84">
        <v>0</v>
      </c>
      <c r="AC84">
        <v>0</v>
      </c>
      <c r="AD84">
        <v>0</v>
      </c>
      <c r="AE84">
        <v>6.9669080128604843</v>
      </c>
      <c r="AF84">
        <v>0</v>
      </c>
      <c r="AG84">
        <v>28.719753614800002</v>
      </c>
      <c r="AH84">
        <v>16.014583679999998</v>
      </c>
      <c r="AI84">
        <v>0</v>
      </c>
      <c r="AJ84">
        <v>0</v>
      </c>
      <c r="AK84">
        <v>22.588891518203312</v>
      </c>
      <c r="AL84">
        <v>9.1792571907917377</v>
      </c>
      <c r="AM84">
        <v>6.6809277837959486</v>
      </c>
      <c r="AN84">
        <v>0</v>
      </c>
      <c r="AO84">
        <v>0</v>
      </c>
      <c r="AP84">
        <v>0</v>
      </c>
      <c r="AQ84">
        <v>16.8146968</v>
      </c>
      <c r="AR84">
        <v>14.936471767844196</v>
      </c>
      <c r="AS84">
        <v>13.485111013975619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792.19686670210774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243.97249908115211</v>
      </c>
      <c r="L85">
        <v>9.0700128490704195</v>
      </c>
      <c r="M85">
        <v>61.389445438121051</v>
      </c>
      <c r="N85">
        <v>49.943129485488129</v>
      </c>
      <c r="O85">
        <v>70.55031470136089</v>
      </c>
      <c r="P85">
        <v>23.760924109816976</v>
      </c>
      <c r="Q85">
        <v>16.61</v>
      </c>
      <c r="R85">
        <v>17.917677118353346</v>
      </c>
      <c r="S85">
        <v>11.156973931523023</v>
      </c>
      <c r="T85">
        <v>0</v>
      </c>
      <c r="U85">
        <v>55.329653251293323</v>
      </c>
      <c r="V85">
        <v>6.1123482429906542</v>
      </c>
      <c r="W85">
        <v>19.612866013428828</v>
      </c>
      <c r="X85">
        <v>62.618014821209783</v>
      </c>
      <c r="Y85">
        <v>0</v>
      </c>
      <c r="Z85">
        <v>2.7567100165454534</v>
      </c>
      <c r="AA85">
        <v>5.9402508329113939</v>
      </c>
      <c r="AB85">
        <v>0</v>
      </c>
      <c r="AC85">
        <v>0</v>
      </c>
      <c r="AD85">
        <v>0</v>
      </c>
      <c r="AE85">
        <v>6.9669080128604843</v>
      </c>
      <c r="AF85">
        <v>0</v>
      </c>
      <c r="AG85">
        <v>28.719753614800002</v>
      </c>
      <c r="AH85">
        <v>8.0072918399999988</v>
      </c>
      <c r="AI85">
        <v>0</v>
      </c>
      <c r="AJ85">
        <v>0</v>
      </c>
      <c r="AK85">
        <v>22.588891518203312</v>
      </c>
      <c r="AL85">
        <v>9.1792571907917377</v>
      </c>
      <c r="AM85">
        <v>6.6809277837959486</v>
      </c>
      <c r="AN85">
        <v>0</v>
      </c>
      <c r="AO85">
        <v>0</v>
      </c>
      <c r="AP85">
        <v>0</v>
      </c>
      <c r="AQ85">
        <v>16.8146968</v>
      </c>
      <c r="AR85">
        <v>14.936471767844196</v>
      </c>
      <c r="AS85">
        <v>13.485111013975619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784.12012943553646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243.97249908115211</v>
      </c>
      <c r="L86">
        <v>9.0700128490704195</v>
      </c>
      <c r="M86">
        <v>61.389445438121051</v>
      </c>
      <c r="N86">
        <v>49.943129485488129</v>
      </c>
      <c r="O86">
        <v>70.55031470136089</v>
      </c>
      <c r="P86">
        <v>23.760924109816976</v>
      </c>
      <c r="Q86">
        <v>16.61</v>
      </c>
      <c r="R86">
        <v>17.917677118353346</v>
      </c>
      <c r="S86">
        <v>11.156973931523023</v>
      </c>
      <c r="T86">
        <v>0</v>
      </c>
      <c r="U86">
        <v>55.329653251293323</v>
      </c>
      <c r="V86">
        <v>6.1123482429906542</v>
      </c>
      <c r="W86">
        <v>19.612866013428828</v>
      </c>
      <c r="X86">
        <v>62.618014821209783</v>
      </c>
      <c r="Y86">
        <v>0</v>
      </c>
      <c r="Z86">
        <v>2.7567100165454534</v>
      </c>
      <c r="AA86">
        <v>5.9402508329113939</v>
      </c>
      <c r="AB86">
        <v>0</v>
      </c>
      <c r="AC86">
        <v>0</v>
      </c>
      <c r="AD86">
        <v>0</v>
      </c>
      <c r="AE86">
        <v>6.9669080128604843</v>
      </c>
      <c r="AF86">
        <v>0</v>
      </c>
      <c r="AG86">
        <v>28.719753614800002</v>
      </c>
      <c r="AH86">
        <v>0</v>
      </c>
      <c r="AI86">
        <v>0</v>
      </c>
      <c r="AJ86">
        <v>0</v>
      </c>
      <c r="AK86">
        <v>22.588891518203312</v>
      </c>
      <c r="AL86">
        <v>9.1792571907917377</v>
      </c>
      <c r="AM86">
        <v>6.6809277837959486</v>
      </c>
      <c r="AN86">
        <v>0</v>
      </c>
      <c r="AO86">
        <v>0</v>
      </c>
      <c r="AP86">
        <v>0</v>
      </c>
      <c r="AQ86">
        <v>16.8146968</v>
      </c>
      <c r="AR86">
        <v>14.936471767844196</v>
      </c>
      <c r="AS86">
        <v>13.485111013975619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776.11283759553646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243.97249908115211</v>
      </c>
      <c r="L87">
        <v>9.0700128490704195</v>
      </c>
      <c r="M87">
        <v>61.389445438121051</v>
      </c>
      <c r="N87">
        <v>49.943129485488129</v>
      </c>
      <c r="O87">
        <v>70.55031470136089</v>
      </c>
      <c r="P87">
        <v>23.760924109816976</v>
      </c>
      <c r="Q87">
        <v>16.61</v>
      </c>
      <c r="R87">
        <v>17.917677118353346</v>
      </c>
      <c r="S87">
        <v>11.156973931523023</v>
      </c>
      <c r="T87">
        <v>0</v>
      </c>
      <c r="U87">
        <v>55.329653251293323</v>
      </c>
      <c r="V87">
        <v>6.1123482429906542</v>
      </c>
      <c r="W87">
        <v>19.612866013428828</v>
      </c>
      <c r="X87">
        <v>62.618014821209783</v>
      </c>
      <c r="Y87">
        <v>0</v>
      </c>
      <c r="Z87">
        <v>2.7567100165454534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0</v>
      </c>
      <c r="AG87">
        <v>28.719753614800002</v>
      </c>
      <c r="AH87">
        <v>0</v>
      </c>
      <c r="AI87">
        <v>0</v>
      </c>
      <c r="AJ87">
        <v>0</v>
      </c>
      <c r="AK87">
        <v>22.588891518203312</v>
      </c>
      <c r="AL87">
        <v>9.1792571907917377</v>
      </c>
      <c r="AM87">
        <v>6.6809277837959486</v>
      </c>
      <c r="AN87">
        <v>0</v>
      </c>
      <c r="AO87">
        <v>0</v>
      </c>
      <c r="AP87">
        <v>0</v>
      </c>
      <c r="AQ87">
        <v>16.8146968</v>
      </c>
      <c r="AR87">
        <v>14.936471767844196</v>
      </c>
      <c r="AS87">
        <v>13.485111013975619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770.17258676262509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243.97249908115211</v>
      </c>
      <c r="L88">
        <v>9.0699588606486934</v>
      </c>
      <c r="M88">
        <v>61.389445438121051</v>
      </c>
      <c r="N88">
        <v>49.943129485488129</v>
      </c>
      <c r="O88">
        <v>70.55031470136089</v>
      </c>
      <c r="P88">
        <v>23.760924109816976</v>
      </c>
      <c r="Q88">
        <v>16.61</v>
      </c>
      <c r="R88">
        <v>17.917677118353346</v>
      </c>
      <c r="S88">
        <v>11.156973931523023</v>
      </c>
      <c r="T88">
        <v>0</v>
      </c>
      <c r="U88">
        <v>55.329653251293323</v>
      </c>
      <c r="V88">
        <v>6.1123482429906542</v>
      </c>
      <c r="W88">
        <v>19.612866013428828</v>
      </c>
      <c r="X88">
        <v>62.618014821209783</v>
      </c>
      <c r="Y88">
        <v>0</v>
      </c>
      <c r="Z88">
        <v>2.7567100165454534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0</v>
      </c>
      <c r="AG88">
        <v>28.719753614800002</v>
      </c>
      <c r="AH88">
        <v>0</v>
      </c>
      <c r="AI88">
        <v>0</v>
      </c>
      <c r="AJ88">
        <v>0</v>
      </c>
      <c r="AK88">
        <v>22.588891518203312</v>
      </c>
      <c r="AL88">
        <v>9.1792571907917377</v>
      </c>
      <c r="AM88">
        <v>6.6809277837959486</v>
      </c>
      <c r="AN88">
        <v>0</v>
      </c>
      <c r="AO88">
        <v>0</v>
      </c>
      <c r="AP88">
        <v>0</v>
      </c>
      <c r="AQ88">
        <v>8.533458348730159</v>
      </c>
      <c r="AR88">
        <v>14.936471767844196</v>
      </c>
      <c r="AS88">
        <v>13.485111013975619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761.8912943229335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243.97249908115211</v>
      </c>
      <c r="L89">
        <v>9.0700128490704195</v>
      </c>
      <c r="M89">
        <v>61.389445438121051</v>
      </c>
      <c r="N89">
        <v>49.943129485488129</v>
      </c>
      <c r="O89">
        <v>70.55031470136089</v>
      </c>
      <c r="P89">
        <v>23.760924109816976</v>
      </c>
      <c r="Q89">
        <v>16.61</v>
      </c>
      <c r="R89">
        <v>17.917677118353346</v>
      </c>
      <c r="S89">
        <v>11.156973931523023</v>
      </c>
      <c r="T89">
        <v>0</v>
      </c>
      <c r="U89">
        <v>55.329653251293323</v>
      </c>
      <c r="V89">
        <v>6.1123482429906542</v>
      </c>
      <c r="W89">
        <v>19.612866013428828</v>
      </c>
      <c r="X89">
        <v>62.618014821209783</v>
      </c>
      <c r="Y89">
        <v>0</v>
      </c>
      <c r="Z89">
        <v>2.7567100165454534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0</v>
      </c>
      <c r="AG89">
        <v>28.719753614800002</v>
      </c>
      <c r="AH89">
        <v>0</v>
      </c>
      <c r="AI89">
        <v>0</v>
      </c>
      <c r="AJ89">
        <v>0</v>
      </c>
      <c r="AK89">
        <v>22.588891518203312</v>
      </c>
      <c r="AL89">
        <v>9.1792571907917377</v>
      </c>
      <c r="AM89">
        <v>6.6809277837959486</v>
      </c>
      <c r="AN89">
        <v>0</v>
      </c>
      <c r="AO89">
        <v>0</v>
      </c>
      <c r="AP89">
        <v>0</v>
      </c>
      <c r="AQ89">
        <v>8.533458348730159</v>
      </c>
      <c r="AR89">
        <v>14.936471767844196</v>
      </c>
      <c r="AS89">
        <v>13.485111013975619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761.89134831135527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243.97249908115211</v>
      </c>
      <c r="L90">
        <v>9.0700128490704195</v>
      </c>
      <c r="M90">
        <v>61.389445438121051</v>
      </c>
      <c r="N90">
        <v>49.943129485488129</v>
      </c>
      <c r="O90">
        <v>70.55031470136089</v>
      </c>
      <c r="P90">
        <v>23.760924109816976</v>
      </c>
      <c r="Q90">
        <v>16.61</v>
      </c>
      <c r="R90">
        <v>17.917677118353346</v>
      </c>
      <c r="S90">
        <v>11.156973931523023</v>
      </c>
      <c r="T90">
        <v>0</v>
      </c>
      <c r="U90">
        <v>55.329653251293323</v>
      </c>
      <c r="V90">
        <v>6.1123482429906542</v>
      </c>
      <c r="W90">
        <v>19.612866013428828</v>
      </c>
      <c r="X90">
        <v>62.618014821209783</v>
      </c>
      <c r="Y90">
        <v>0</v>
      </c>
      <c r="Z90">
        <v>2.7567100165454534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0</v>
      </c>
      <c r="AG90">
        <v>28.719753614800002</v>
      </c>
      <c r="AH90">
        <v>0</v>
      </c>
      <c r="AI90">
        <v>0</v>
      </c>
      <c r="AJ90">
        <v>0</v>
      </c>
      <c r="AK90">
        <v>22.588891518203312</v>
      </c>
      <c r="AL90">
        <v>9.1792571907917377</v>
      </c>
      <c r="AM90">
        <v>6.6809277837959486</v>
      </c>
      <c r="AN90">
        <v>0</v>
      </c>
      <c r="AO90">
        <v>0</v>
      </c>
      <c r="AP90">
        <v>0</v>
      </c>
      <c r="AQ90">
        <v>8.533458348730159</v>
      </c>
      <c r="AR90">
        <v>14.936471767844196</v>
      </c>
      <c r="AS90">
        <v>13.485111013975619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761.89134831135527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243.97249908115211</v>
      </c>
      <c r="L91">
        <v>9.0700128490704195</v>
      </c>
      <c r="M91">
        <v>61.389445438121051</v>
      </c>
      <c r="N91">
        <v>49.943129485488129</v>
      </c>
      <c r="O91">
        <v>70.55031470136089</v>
      </c>
      <c r="P91">
        <v>23.760924109816976</v>
      </c>
      <c r="Q91">
        <v>16.61</v>
      </c>
      <c r="R91">
        <v>17.917677118353346</v>
      </c>
      <c r="S91">
        <v>11.156973931523023</v>
      </c>
      <c r="T91">
        <v>0</v>
      </c>
      <c r="U91">
        <v>55.329653251293323</v>
      </c>
      <c r="V91">
        <v>6.1123482429906542</v>
      </c>
      <c r="W91">
        <v>19.612866013428828</v>
      </c>
      <c r="X91">
        <v>62.618014821209783</v>
      </c>
      <c r="Y91">
        <v>0</v>
      </c>
      <c r="Z91">
        <v>2.7567100165454534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28.719753614800002</v>
      </c>
      <c r="AH91">
        <v>0</v>
      </c>
      <c r="AI91">
        <v>0</v>
      </c>
      <c r="AJ91">
        <v>0</v>
      </c>
      <c r="AK91">
        <v>22.588891518203312</v>
      </c>
      <c r="AL91">
        <v>9.1792571907917377</v>
      </c>
      <c r="AM91">
        <v>6.6809277837959486</v>
      </c>
      <c r="AN91">
        <v>0</v>
      </c>
      <c r="AO91">
        <v>0</v>
      </c>
      <c r="AP91">
        <v>0.27077920836785419</v>
      </c>
      <c r="AQ91">
        <v>0</v>
      </c>
      <c r="AR91">
        <v>14.936471767844196</v>
      </c>
      <c r="AS91">
        <v>13.485111013975619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746.66176115813244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243.97249908115211</v>
      </c>
      <c r="L92">
        <v>9.0700128490704195</v>
      </c>
      <c r="M92">
        <v>61.389445438121051</v>
      </c>
      <c r="N92">
        <v>49.943129485488129</v>
      </c>
      <c r="O92">
        <v>70.55031470136089</v>
      </c>
      <c r="P92">
        <v>23.760924109816976</v>
      </c>
      <c r="Q92">
        <v>16.61</v>
      </c>
      <c r="R92">
        <v>17.917677118353346</v>
      </c>
      <c r="S92">
        <v>11.156973931523023</v>
      </c>
      <c r="T92">
        <v>0</v>
      </c>
      <c r="U92">
        <v>55.329653251293323</v>
      </c>
      <c r="V92">
        <v>6.1123482429906542</v>
      </c>
      <c r="W92">
        <v>19.612866013428828</v>
      </c>
      <c r="X92">
        <v>62.618014821209783</v>
      </c>
      <c r="Y92">
        <v>0</v>
      </c>
      <c r="Z92">
        <v>2.7567100165454534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28.719753614800002</v>
      </c>
      <c r="AH92">
        <v>0</v>
      </c>
      <c r="AI92">
        <v>0</v>
      </c>
      <c r="AJ92">
        <v>0</v>
      </c>
      <c r="AK92">
        <v>22.588891518203312</v>
      </c>
      <c r="AL92">
        <v>9.1792571907917377</v>
      </c>
      <c r="AM92">
        <v>6.6809277837959486</v>
      </c>
      <c r="AN92">
        <v>0</v>
      </c>
      <c r="AO92">
        <v>0</v>
      </c>
      <c r="AP92">
        <v>0.27077920836785419</v>
      </c>
      <c r="AQ92">
        <v>0</v>
      </c>
      <c r="AR92">
        <v>14.936471767844196</v>
      </c>
      <c r="AS92">
        <v>13.485111013975619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746.66176115813244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243.97249908115211</v>
      </c>
      <c r="L93">
        <v>9.0700128490704195</v>
      </c>
      <c r="M93">
        <v>61.389445438121051</v>
      </c>
      <c r="N93">
        <v>49.943129485488129</v>
      </c>
      <c r="O93">
        <v>70.55031470136089</v>
      </c>
      <c r="P93">
        <v>23.760924109816976</v>
      </c>
      <c r="Q93">
        <v>4.6725362168560602</v>
      </c>
      <c r="R93">
        <v>17.917677118353346</v>
      </c>
      <c r="S93">
        <v>11.156973931523023</v>
      </c>
      <c r="T93">
        <v>0</v>
      </c>
      <c r="U93">
        <v>55.329653251293323</v>
      </c>
      <c r="V93">
        <v>6.1123482429906542</v>
      </c>
      <c r="W93">
        <v>19.612866013428828</v>
      </c>
      <c r="X93">
        <v>62.618014821209783</v>
      </c>
      <c r="Y93">
        <v>0</v>
      </c>
      <c r="Z93">
        <v>5.5134200330909069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28.719753614800002</v>
      </c>
      <c r="AH93">
        <v>0</v>
      </c>
      <c r="AI93">
        <v>0</v>
      </c>
      <c r="AJ93">
        <v>0</v>
      </c>
      <c r="AK93">
        <v>22.588891518203312</v>
      </c>
      <c r="AL93">
        <v>9.1792571907917377</v>
      </c>
      <c r="AM93">
        <v>6.6809277837959486</v>
      </c>
      <c r="AN93">
        <v>0</v>
      </c>
      <c r="AO93">
        <v>0</v>
      </c>
      <c r="AP93">
        <v>0.27077920836785419</v>
      </c>
      <c r="AQ93">
        <v>0</v>
      </c>
      <c r="AR93">
        <v>14.936471767844196</v>
      </c>
      <c r="AS93">
        <v>13.485111013975619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737.48100739153415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243.97249908115211</v>
      </c>
      <c r="L94">
        <v>9.0700128490704195</v>
      </c>
      <c r="M94">
        <v>61.389445438121051</v>
      </c>
      <c r="N94">
        <v>49.943129485488129</v>
      </c>
      <c r="O94">
        <v>70.55031470136089</v>
      </c>
      <c r="P94">
        <v>23.760924109816976</v>
      </c>
      <c r="Q94">
        <v>4.6725362168560602</v>
      </c>
      <c r="R94">
        <v>17.917677118353346</v>
      </c>
      <c r="S94">
        <v>11.156973931523023</v>
      </c>
      <c r="T94">
        <v>0</v>
      </c>
      <c r="U94">
        <v>55.329653251293323</v>
      </c>
      <c r="V94">
        <v>6.1123482429906542</v>
      </c>
      <c r="W94">
        <v>19.612866013428828</v>
      </c>
      <c r="X94">
        <v>62.618014821209783</v>
      </c>
      <c r="Y94">
        <v>0</v>
      </c>
      <c r="Z94">
        <v>5.5134200330909069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28.719753614800002</v>
      </c>
      <c r="AH94">
        <v>0</v>
      </c>
      <c r="AI94">
        <v>0</v>
      </c>
      <c r="AJ94">
        <v>0</v>
      </c>
      <c r="AK94">
        <v>22.588891518203312</v>
      </c>
      <c r="AL94">
        <v>9.1792571907917377</v>
      </c>
      <c r="AM94">
        <v>6.6809277837959486</v>
      </c>
      <c r="AN94">
        <v>0</v>
      </c>
      <c r="AO94">
        <v>0</v>
      </c>
      <c r="AP94">
        <v>0.27077920836785419</v>
      </c>
      <c r="AQ94">
        <v>0</v>
      </c>
      <c r="AR94">
        <v>14.936471767844196</v>
      </c>
      <c r="AS94">
        <v>13.485111013975619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737.48100739153415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243.97249908115211</v>
      </c>
      <c r="L95">
        <v>9.0700128490704195</v>
      </c>
      <c r="M95">
        <v>61.389445438121051</v>
      </c>
      <c r="N95">
        <v>49.943129485488129</v>
      </c>
      <c r="O95">
        <v>70.55031470136089</v>
      </c>
      <c r="P95">
        <v>23.760924109816976</v>
      </c>
      <c r="Q95">
        <v>4.6725362168560602</v>
      </c>
      <c r="R95">
        <v>17.917677118353346</v>
      </c>
      <c r="S95">
        <v>11.156973931523023</v>
      </c>
      <c r="T95">
        <v>0</v>
      </c>
      <c r="U95">
        <v>55.329653251293323</v>
      </c>
      <c r="V95">
        <v>6.1123482429906542</v>
      </c>
      <c r="W95">
        <v>19.612866013428828</v>
      </c>
      <c r="X95">
        <v>62.618014821209783</v>
      </c>
      <c r="Y95">
        <v>0</v>
      </c>
      <c r="Z95">
        <v>5.5134200330909069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28.719753614800002</v>
      </c>
      <c r="AH95">
        <v>0</v>
      </c>
      <c r="AI95">
        <v>0</v>
      </c>
      <c r="AJ95">
        <v>0</v>
      </c>
      <c r="AK95">
        <v>22.588891518203312</v>
      </c>
      <c r="AL95">
        <v>9.1792571907917377</v>
      </c>
      <c r="AM95">
        <v>6.6809277837959486</v>
      </c>
      <c r="AN95">
        <v>0</v>
      </c>
      <c r="AO95">
        <v>0</v>
      </c>
      <c r="AP95">
        <v>0.27077920836785419</v>
      </c>
      <c r="AQ95">
        <v>0</v>
      </c>
      <c r="AR95">
        <v>14.936471767844196</v>
      </c>
      <c r="AS95">
        <v>13.485111013975619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737.48100739153415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243.97249908115211</v>
      </c>
      <c r="L96">
        <v>9.0700128490704195</v>
      </c>
      <c r="M96">
        <v>61.389445438121051</v>
      </c>
      <c r="N96">
        <v>49.943129485488129</v>
      </c>
      <c r="O96">
        <v>70.55031470136089</v>
      </c>
      <c r="P96">
        <v>23.760924109816976</v>
      </c>
      <c r="Q96">
        <v>4.6725362168560602</v>
      </c>
      <c r="R96">
        <v>17.917677118353346</v>
      </c>
      <c r="S96">
        <v>11.156973931523023</v>
      </c>
      <c r="T96">
        <v>0</v>
      </c>
      <c r="U96">
        <v>55.329653251293323</v>
      </c>
      <c r="V96">
        <v>6.1123482429906542</v>
      </c>
      <c r="W96">
        <v>19.612866013428828</v>
      </c>
      <c r="X96">
        <v>62.618014821209783</v>
      </c>
      <c r="Y96">
        <v>0</v>
      </c>
      <c r="Z96">
        <v>5.5134200330909069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28.719753614800002</v>
      </c>
      <c r="AH96">
        <v>0</v>
      </c>
      <c r="AI96">
        <v>0</v>
      </c>
      <c r="AJ96">
        <v>0</v>
      </c>
      <c r="AK96">
        <v>22.588891518203312</v>
      </c>
      <c r="AL96">
        <v>9.1792571907917377</v>
      </c>
      <c r="AM96">
        <v>6.6809277837959486</v>
      </c>
      <c r="AN96">
        <v>0</v>
      </c>
      <c r="AO96">
        <v>0</v>
      </c>
      <c r="AP96">
        <v>0.27077920836785419</v>
      </c>
      <c r="AQ96">
        <v>0</v>
      </c>
      <c r="AR96">
        <v>14.936471767844196</v>
      </c>
      <c r="AS96">
        <v>13.485111013975619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737.48100739153415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213.46735805585433</v>
      </c>
      <c r="L97">
        <v>9.0700128490704195</v>
      </c>
      <c r="M97">
        <v>61.389445438121051</v>
      </c>
      <c r="N97">
        <v>49.943129485488129</v>
      </c>
      <c r="O97">
        <v>70.55031470136089</v>
      </c>
      <c r="P97">
        <v>23.760924109816976</v>
      </c>
      <c r="Q97">
        <v>4.6725362168560602</v>
      </c>
      <c r="R97">
        <v>17.917677118353346</v>
      </c>
      <c r="S97">
        <v>11.156973931523023</v>
      </c>
      <c r="T97">
        <v>0</v>
      </c>
      <c r="U97">
        <v>55.329653251293323</v>
      </c>
      <c r="V97">
        <v>6.1123482429906542</v>
      </c>
      <c r="W97">
        <v>19.612866013428828</v>
      </c>
      <c r="X97">
        <v>62.618014821209783</v>
      </c>
      <c r="Y97">
        <v>0</v>
      </c>
      <c r="Z97">
        <v>5.5134200330909069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28.719753614800002</v>
      </c>
      <c r="AH97">
        <v>0</v>
      </c>
      <c r="AI97">
        <v>0</v>
      </c>
      <c r="AJ97">
        <v>0</v>
      </c>
      <c r="AK97">
        <v>22.588891518203312</v>
      </c>
      <c r="AL97">
        <v>9.1792571907917377</v>
      </c>
      <c r="AM97">
        <v>6.6809277837959486</v>
      </c>
      <c r="AN97">
        <v>0</v>
      </c>
      <c r="AO97">
        <v>0</v>
      </c>
      <c r="AP97">
        <v>2.7077934012427507</v>
      </c>
      <c r="AQ97">
        <v>0</v>
      </c>
      <c r="AR97">
        <v>14.936471767844196</v>
      </c>
      <c r="AS97">
        <v>13.485111013975619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709.41288055911116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186.72005840690215</v>
      </c>
      <c r="L98">
        <v>9.0700128490704195</v>
      </c>
      <c r="M98">
        <v>61.389445438121051</v>
      </c>
      <c r="N98">
        <v>49.943129485488129</v>
      </c>
      <c r="O98">
        <v>70.55031470136089</v>
      </c>
      <c r="P98">
        <v>23.760924109816976</v>
      </c>
      <c r="Q98">
        <v>4.6725362168560602</v>
      </c>
      <c r="R98">
        <v>17.917677118353346</v>
      </c>
      <c r="S98">
        <v>11.156973931523023</v>
      </c>
      <c r="T98">
        <v>0</v>
      </c>
      <c r="U98">
        <v>55.329653251293323</v>
      </c>
      <c r="V98">
        <v>6.1123482429906542</v>
      </c>
      <c r="W98">
        <v>19.612866013428828</v>
      </c>
      <c r="X98">
        <v>62.618014821209783</v>
      </c>
      <c r="Y98">
        <v>0</v>
      </c>
      <c r="Z98">
        <v>5.5134200330909069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28.719753614800002</v>
      </c>
      <c r="AH98">
        <v>0</v>
      </c>
      <c r="AI98">
        <v>0</v>
      </c>
      <c r="AJ98">
        <v>0</v>
      </c>
      <c r="AK98">
        <v>22.588891518203312</v>
      </c>
      <c r="AL98">
        <v>9.1792571907917377</v>
      </c>
      <c r="AM98">
        <v>6.6809277837959486</v>
      </c>
      <c r="AN98">
        <v>0</v>
      </c>
      <c r="AO98">
        <v>0</v>
      </c>
      <c r="AP98">
        <v>2.7077934012427507</v>
      </c>
      <c r="AQ98">
        <v>0</v>
      </c>
      <c r="AR98">
        <v>14.936471767844196</v>
      </c>
      <c r="AS98">
        <v>13.485111013975619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682.66558091015929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4.6282253945881484</v>
      </c>
      <c r="L99">
        <f t="shared" si="2"/>
        <v>0.19289574402094997</v>
      </c>
      <c r="M99">
        <f t="shared" si="2"/>
        <v>1.4663768655432783</v>
      </c>
      <c r="N99">
        <f t="shared" si="2"/>
        <v>1.198635107651715</v>
      </c>
      <c r="O99">
        <f t="shared" si="2"/>
        <v>1.6307298279526465</v>
      </c>
      <c r="P99">
        <f t="shared" si="2"/>
        <v>0.62230389214490989</v>
      </c>
      <c r="Q99">
        <f t="shared" si="2"/>
        <v>0.15333642352577839</v>
      </c>
      <c r="R99">
        <f t="shared" si="2"/>
        <v>0.39572909861291822</v>
      </c>
      <c r="S99">
        <f t="shared" si="2"/>
        <v>0.24098490107355247</v>
      </c>
      <c r="T99">
        <f t="shared" si="2"/>
        <v>0</v>
      </c>
      <c r="U99">
        <f t="shared" si="2"/>
        <v>1.3239629998841529</v>
      </c>
      <c r="V99">
        <f t="shared" si="2"/>
        <v>0.17212957333194107</v>
      </c>
      <c r="W99">
        <f t="shared" si="2"/>
        <v>0.47084767286543461</v>
      </c>
      <c r="X99">
        <f t="shared" si="2"/>
        <v>1.4981282125801585</v>
      </c>
      <c r="Y99">
        <f t="shared" si="2"/>
        <v>0</v>
      </c>
      <c r="Z99">
        <f t="shared" si="2"/>
        <v>9.0058107597727186E-2</v>
      </c>
      <c r="AA99">
        <f t="shared" si="2"/>
        <v>0.12692843654905067</v>
      </c>
      <c r="AB99">
        <f t="shared" si="2"/>
        <v>8.1708377007689403E-2</v>
      </c>
      <c r="AC99">
        <f t="shared" si="2"/>
        <v>4.5180494142355115E-2</v>
      </c>
      <c r="AD99">
        <f t="shared" si="2"/>
        <v>3.714028495333082E-2</v>
      </c>
      <c r="AE99">
        <f t="shared" si="2"/>
        <v>0.15153024927971537</v>
      </c>
      <c r="AF99">
        <f t="shared" si="2"/>
        <v>0.15882602024480247</v>
      </c>
      <c r="AG99">
        <f t="shared" si="2"/>
        <v>0.68927408675520119</v>
      </c>
      <c r="AH99">
        <f t="shared" si="2"/>
        <v>0.25823516173020067</v>
      </c>
      <c r="AI99">
        <f t="shared" si="2"/>
        <v>0</v>
      </c>
      <c r="AJ99">
        <f t="shared" si="2"/>
        <v>0</v>
      </c>
      <c r="AK99">
        <f t="shared" si="2"/>
        <v>0.54213339643687997</v>
      </c>
      <c r="AL99">
        <f t="shared" si="2"/>
        <v>0.58549058114610641</v>
      </c>
      <c r="AM99">
        <f t="shared" si="2"/>
        <v>0.16034226681110259</v>
      </c>
      <c r="AN99">
        <f t="shared" si="2"/>
        <v>0</v>
      </c>
      <c r="AO99">
        <f t="shared" si="2"/>
        <v>0</v>
      </c>
      <c r="AP99">
        <f t="shared" si="2"/>
        <v>8.3670814912593216E-3</v>
      </c>
      <c r="AQ99">
        <f t="shared" si="2"/>
        <v>0.26693331118011904</v>
      </c>
      <c r="AR99">
        <f t="shared" si="2"/>
        <v>0.35800855347173954</v>
      </c>
      <c r="AS99">
        <f t="shared" si="2"/>
        <v>0.31595378465135326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17.870395907224221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80.339581807497339</v>
      </c>
      <c r="L3">
        <v>62.792054611026067</v>
      </c>
      <c r="M3">
        <v>0</v>
      </c>
      <c r="N3">
        <v>28.881809762532985</v>
      </c>
      <c r="O3">
        <v>48.490216298639119</v>
      </c>
      <c r="P3">
        <v>66.45990385354213</v>
      </c>
      <c r="Q3">
        <v>2.6704999257142856</v>
      </c>
      <c r="R3">
        <v>10.246958531598512</v>
      </c>
      <c r="S3">
        <v>6.4503289676390168</v>
      </c>
      <c r="T3">
        <v>0</v>
      </c>
      <c r="U3">
        <v>293.56258832920525</v>
      </c>
      <c r="V3">
        <v>4.5908104933554821</v>
      </c>
      <c r="W3">
        <v>11.345873050581915</v>
      </c>
      <c r="X3">
        <v>36.068305910976299</v>
      </c>
      <c r="Y3">
        <v>0</v>
      </c>
      <c r="Z3">
        <v>3.1886763759999996</v>
      </c>
      <c r="AA3">
        <v>0</v>
      </c>
      <c r="AB3">
        <v>0</v>
      </c>
      <c r="AC3">
        <v>0</v>
      </c>
      <c r="AD3">
        <v>0</v>
      </c>
      <c r="AE3">
        <v>4.0293084674201092</v>
      </c>
      <c r="AF3">
        <v>0</v>
      </c>
      <c r="AG3">
        <v>0</v>
      </c>
      <c r="AH3">
        <v>0</v>
      </c>
      <c r="AI3">
        <v>0</v>
      </c>
      <c r="AJ3">
        <v>0</v>
      </c>
      <c r="AK3">
        <v>13.061355824034674</v>
      </c>
      <c r="AL3">
        <v>6.2493916184165244</v>
      </c>
      <c r="AM3">
        <v>3.864301584546137</v>
      </c>
      <c r="AN3">
        <v>0</v>
      </c>
      <c r="AO3">
        <v>0</v>
      </c>
      <c r="AP3">
        <v>1.4718177623005801</v>
      </c>
      <c r="AQ3">
        <v>0</v>
      </c>
      <c r="AR3">
        <v>9.7168693384057967</v>
      </c>
      <c r="AS3">
        <v>7.7993609232827836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701.28001343671485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81.640836495808557</v>
      </c>
      <c r="L4">
        <v>62.792054611026067</v>
      </c>
      <c r="M4">
        <v>0</v>
      </c>
      <c r="N4">
        <v>28.881809762532985</v>
      </c>
      <c r="O4">
        <v>48.490216298639119</v>
      </c>
      <c r="P4">
        <v>66.45990385354213</v>
      </c>
      <c r="Q4">
        <v>2.6704999257142856</v>
      </c>
      <c r="R4">
        <v>10.368655787797108</v>
      </c>
      <c r="S4">
        <v>6.4503289676390168</v>
      </c>
      <c r="T4">
        <v>0</v>
      </c>
      <c r="U4">
        <v>293.56258832920525</v>
      </c>
      <c r="V4">
        <v>4.5908104933554821</v>
      </c>
      <c r="W4">
        <v>11.345873050581915</v>
      </c>
      <c r="X4">
        <v>36.068305910976299</v>
      </c>
      <c r="Y4">
        <v>0</v>
      </c>
      <c r="Z4">
        <v>3.1886763759999996</v>
      </c>
      <c r="AA4">
        <v>0</v>
      </c>
      <c r="AB4">
        <v>0</v>
      </c>
      <c r="AC4">
        <v>0</v>
      </c>
      <c r="AD4">
        <v>0</v>
      </c>
      <c r="AE4">
        <v>4.0293084674201092</v>
      </c>
      <c r="AF4">
        <v>0</v>
      </c>
      <c r="AG4">
        <v>0</v>
      </c>
      <c r="AH4">
        <v>0</v>
      </c>
      <c r="AI4">
        <v>0</v>
      </c>
      <c r="AJ4">
        <v>0</v>
      </c>
      <c r="AK4">
        <v>13.061355824034674</v>
      </c>
      <c r="AL4">
        <v>6.2493916184165244</v>
      </c>
      <c r="AM4">
        <v>3.864301584546137</v>
      </c>
      <c r="AN4">
        <v>0</v>
      </c>
      <c r="AO4">
        <v>0</v>
      </c>
      <c r="AP4">
        <v>1.4718177623005801</v>
      </c>
      <c r="AQ4">
        <v>0</v>
      </c>
      <c r="AR4">
        <v>9.7168693384057967</v>
      </c>
      <c r="AS4">
        <v>7.7993609232827836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702.70296538122466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81.639593686337065</v>
      </c>
      <c r="L5">
        <v>62.792054611026067</v>
      </c>
      <c r="M5">
        <v>0</v>
      </c>
      <c r="N5">
        <v>28.881809762532985</v>
      </c>
      <c r="O5">
        <v>48.490216298639119</v>
      </c>
      <c r="P5">
        <v>66.45990385354213</v>
      </c>
      <c r="Q5">
        <v>2.6704999257142856</v>
      </c>
      <c r="R5">
        <v>10.368655787797108</v>
      </c>
      <c r="S5">
        <v>6.4503289676390168</v>
      </c>
      <c r="T5">
        <v>0</v>
      </c>
      <c r="U5">
        <v>293.56258832920525</v>
      </c>
      <c r="V5">
        <v>4.5908104933554821</v>
      </c>
      <c r="W5">
        <v>11.345873050581915</v>
      </c>
      <c r="X5">
        <v>36.068305910976299</v>
      </c>
      <c r="Y5">
        <v>0</v>
      </c>
      <c r="Z5">
        <v>3.1886763759999996</v>
      </c>
      <c r="AA5">
        <v>0</v>
      </c>
      <c r="AB5">
        <v>0</v>
      </c>
      <c r="AC5">
        <v>0</v>
      </c>
      <c r="AD5">
        <v>0</v>
      </c>
      <c r="AE5">
        <v>4.0293084674201092</v>
      </c>
      <c r="AF5">
        <v>0</v>
      </c>
      <c r="AG5">
        <v>0</v>
      </c>
      <c r="AH5">
        <v>0</v>
      </c>
      <c r="AI5">
        <v>0</v>
      </c>
      <c r="AJ5">
        <v>0</v>
      </c>
      <c r="AK5">
        <v>13.061355824034674</v>
      </c>
      <c r="AL5">
        <v>6.2493916184165244</v>
      </c>
      <c r="AM5">
        <v>3.864301584546137</v>
      </c>
      <c r="AN5">
        <v>0</v>
      </c>
      <c r="AO5">
        <v>0</v>
      </c>
      <c r="AP5">
        <v>1.4718177623005801</v>
      </c>
      <c r="AQ5">
        <v>0</v>
      </c>
      <c r="AR5">
        <v>8.367304138405796</v>
      </c>
      <c r="AS5">
        <v>7.7993609232827836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701.35215737175315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81.640325307709261</v>
      </c>
      <c r="L6">
        <v>62.792054611026067</v>
      </c>
      <c r="M6">
        <v>0</v>
      </c>
      <c r="N6">
        <v>28.881809762532985</v>
      </c>
      <c r="O6">
        <v>48.490216298639119</v>
      </c>
      <c r="P6">
        <v>66.45990385354213</v>
      </c>
      <c r="Q6">
        <v>2.6704999257142856</v>
      </c>
      <c r="R6">
        <v>10.368655787797108</v>
      </c>
      <c r="S6">
        <v>6.4503289676390168</v>
      </c>
      <c r="T6">
        <v>0</v>
      </c>
      <c r="U6">
        <v>293.56258832920525</v>
      </c>
      <c r="V6">
        <v>4.5908104933554821</v>
      </c>
      <c r="W6">
        <v>11.345873050581915</v>
      </c>
      <c r="X6">
        <v>36.068305910976299</v>
      </c>
      <c r="Y6">
        <v>0</v>
      </c>
      <c r="Z6">
        <v>3.1886763759999996</v>
      </c>
      <c r="AA6">
        <v>0</v>
      </c>
      <c r="AB6">
        <v>0</v>
      </c>
      <c r="AC6">
        <v>0</v>
      </c>
      <c r="AD6">
        <v>0</v>
      </c>
      <c r="AE6">
        <v>4.0293084674201092</v>
      </c>
      <c r="AF6">
        <v>0</v>
      </c>
      <c r="AG6">
        <v>0</v>
      </c>
      <c r="AH6">
        <v>0</v>
      </c>
      <c r="AI6">
        <v>0</v>
      </c>
      <c r="AJ6">
        <v>0</v>
      </c>
      <c r="AK6">
        <v>13.061355824034674</v>
      </c>
      <c r="AL6">
        <v>6.2493916184165244</v>
      </c>
      <c r="AM6">
        <v>3.864301584546137</v>
      </c>
      <c r="AN6">
        <v>0</v>
      </c>
      <c r="AO6">
        <v>0</v>
      </c>
      <c r="AP6">
        <v>1.4718177623005801</v>
      </c>
      <c r="AQ6">
        <v>0</v>
      </c>
      <c r="AR6">
        <v>8.367304138405796</v>
      </c>
      <c r="AS6">
        <v>7.7993609232827836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701.35288899312548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50.030998198752101</v>
      </c>
      <c r="L7">
        <v>57.758597339521323</v>
      </c>
      <c r="M7">
        <v>0</v>
      </c>
      <c r="N7">
        <v>28.881809762532985</v>
      </c>
      <c r="O7">
        <v>48.490216298639119</v>
      </c>
      <c r="P7">
        <v>66.45990385354213</v>
      </c>
      <c r="Q7">
        <v>2.7690070525762356</v>
      </c>
      <c r="R7">
        <v>10.768386258845943</v>
      </c>
      <c r="S7">
        <v>6.4508482191780807</v>
      </c>
      <c r="T7">
        <v>0</v>
      </c>
      <c r="U7">
        <v>293.56258832920525</v>
      </c>
      <c r="V7">
        <v>4.7699999999999996</v>
      </c>
      <c r="W7">
        <v>11.345873050581915</v>
      </c>
      <c r="X7">
        <v>36.068305910976299</v>
      </c>
      <c r="Y7">
        <v>0</v>
      </c>
      <c r="Z7">
        <v>3.1886763759999996</v>
      </c>
      <c r="AA7">
        <v>0</v>
      </c>
      <c r="AB7">
        <v>0</v>
      </c>
      <c r="AC7">
        <v>0</v>
      </c>
      <c r="AD7">
        <v>0</v>
      </c>
      <c r="AE7">
        <v>4.0293084674201092</v>
      </c>
      <c r="AF7">
        <v>0</v>
      </c>
      <c r="AG7">
        <v>0</v>
      </c>
      <c r="AH7">
        <v>0</v>
      </c>
      <c r="AI7">
        <v>0</v>
      </c>
      <c r="AJ7">
        <v>0</v>
      </c>
      <c r="AK7">
        <v>13.061355824034674</v>
      </c>
      <c r="AL7">
        <v>6.2493916184165244</v>
      </c>
      <c r="AM7">
        <v>3.864301584546137</v>
      </c>
      <c r="AN7">
        <v>0</v>
      </c>
      <c r="AO7">
        <v>0</v>
      </c>
      <c r="AP7">
        <v>0</v>
      </c>
      <c r="AQ7">
        <v>0</v>
      </c>
      <c r="AR7">
        <v>8.367304138405796</v>
      </c>
      <c r="AS7">
        <v>7.7993609232827836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663.91623320645726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45.640426158793552</v>
      </c>
      <c r="L8">
        <v>43.319026981497593</v>
      </c>
      <c r="M8">
        <v>0</v>
      </c>
      <c r="N8">
        <v>28.881809762532985</v>
      </c>
      <c r="O8">
        <v>48.490216298639119</v>
      </c>
      <c r="P8">
        <v>66.45990385354213</v>
      </c>
      <c r="Q8">
        <v>2.6661350307167235</v>
      </c>
      <c r="R8">
        <v>10.366034497871132</v>
      </c>
      <c r="S8">
        <v>6.4508482191780807</v>
      </c>
      <c r="T8">
        <v>0</v>
      </c>
      <c r="U8">
        <v>293.56258832920525</v>
      </c>
      <c r="V8">
        <v>4.7699999999999996</v>
      </c>
      <c r="W8">
        <v>11.345873050581915</v>
      </c>
      <c r="X8">
        <v>36.068305910976299</v>
      </c>
      <c r="Y8">
        <v>0</v>
      </c>
      <c r="Z8">
        <v>3.1886763759999996</v>
      </c>
      <c r="AA8">
        <v>0</v>
      </c>
      <c r="AB8">
        <v>0</v>
      </c>
      <c r="AC8">
        <v>0</v>
      </c>
      <c r="AD8">
        <v>0</v>
      </c>
      <c r="AE8">
        <v>4.0293084674201092</v>
      </c>
      <c r="AF8">
        <v>0</v>
      </c>
      <c r="AG8">
        <v>0</v>
      </c>
      <c r="AH8">
        <v>0</v>
      </c>
      <c r="AI8">
        <v>0</v>
      </c>
      <c r="AJ8">
        <v>0</v>
      </c>
      <c r="AK8">
        <v>13.061355824034674</v>
      </c>
      <c r="AL8">
        <v>6.2493916184165244</v>
      </c>
      <c r="AM8">
        <v>3.864301584546137</v>
      </c>
      <c r="AN8">
        <v>0</v>
      </c>
      <c r="AO8">
        <v>0</v>
      </c>
      <c r="AP8">
        <v>0</v>
      </c>
      <c r="AQ8">
        <v>0</v>
      </c>
      <c r="AR8">
        <v>8.367304138405796</v>
      </c>
      <c r="AS8">
        <v>7.7993609232827836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644.58086702564071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43.319712747969284</v>
      </c>
      <c r="L9">
        <v>38.499890422655469</v>
      </c>
      <c r="M9">
        <v>0</v>
      </c>
      <c r="N9">
        <v>28.881809762532985</v>
      </c>
      <c r="O9">
        <v>48.490216298639119</v>
      </c>
      <c r="P9">
        <v>66.45990385354213</v>
      </c>
      <c r="Q9">
        <v>2.6661350307167235</v>
      </c>
      <c r="R9">
        <v>10.37043529346211</v>
      </c>
      <c r="S9">
        <v>6.4508482191780807</v>
      </c>
      <c r="T9">
        <v>0</v>
      </c>
      <c r="U9">
        <v>293.56258832920525</v>
      </c>
      <c r="V9">
        <v>4.7699999999999996</v>
      </c>
      <c r="W9">
        <v>11.345873050581915</v>
      </c>
      <c r="X9">
        <v>36.068305910976299</v>
      </c>
      <c r="Y9">
        <v>0</v>
      </c>
      <c r="Z9">
        <v>1.5943381879999998</v>
      </c>
      <c r="AA9">
        <v>0</v>
      </c>
      <c r="AB9">
        <v>0</v>
      </c>
      <c r="AC9">
        <v>0</v>
      </c>
      <c r="AD9">
        <v>0</v>
      </c>
      <c r="AE9">
        <v>4.0293084674201092</v>
      </c>
      <c r="AF9">
        <v>0</v>
      </c>
      <c r="AG9">
        <v>0</v>
      </c>
      <c r="AH9">
        <v>0</v>
      </c>
      <c r="AI9">
        <v>0</v>
      </c>
      <c r="AJ9">
        <v>0</v>
      </c>
      <c r="AK9">
        <v>13.061355824034674</v>
      </c>
      <c r="AL9">
        <v>6.2493916184165244</v>
      </c>
      <c r="AM9">
        <v>3.864301584546137</v>
      </c>
      <c r="AN9">
        <v>0</v>
      </c>
      <c r="AO9">
        <v>0</v>
      </c>
      <c r="AP9">
        <v>0</v>
      </c>
      <c r="AQ9">
        <v>0</v>
      </c>
      <c r="AR9">
        <v>9.7168693384057967</v>
      </c>
      <c r="AS9">
        <v>7.7993609232827836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637.20064486356546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43.319712747969284</v>
      </c>
      <c r="L10">
        <v>38.499890422655469</v>
      </c>
      <c r="M10">
        <v>0</v>
      </c>
      <c r="N10">
        <v>28.881809762532985</v>
      </c>
      <c r="O10">
        <v>48.490216298639119</v>
      </c>
      <c r="P10">
        <v>66.45990385354213</v>
      </c>
      <c r="Q10">
        <v>2.6661350307167235</v>
      </c>
      <c r="R10">
        <v>10.37043529346211</v>
      </c>
      <c r="S10">
        <v>6.4508482191780807</v>
      </c>
      <c r="T10">
        <v>0</v>
      </c>
      <c r="U10">
        <v>293.56258832920525</v>
      </c>
      <c r="V10">
        <v>4.7699999999999996</v>
      </c>
      <c r="W10">
        <v>11.345873050581915</v>
      </c>
      <c r="X10">
        <v>36.068305910976299</v>
      </c>
      <c r="Y10">
        <v>0</v>
      </c>
      <c r="Z10">
        <v>1.5943381879999998</v>
      </c>
      <c r="AA10">
        <v>0</v>
      </c>
      <c r="AB10">
        <v>0</v>
      </c>
      <c r="AC10">
        <v>0</v>
      </c>
      <c r="AD10">
        <v>0</v>
      </c>
      <c r="AE10">
        <v>4.0293084674201092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13.061355824034674</v>
      </c>
      <c r="AL10">
        <v>6.2493916184165244</v>
      </c>
      <c r="AM10">
        <v>3.864301584546137</v>
      </c>
      <c r="AN10">
        <v>0</v>
      </c>
      <c r="AO10">
        <v>0</v>
      </c>
      <c r="AP10">
        <v>0</v>
      </c>
      <c r="AQ10">
        <v>0</v>
      </c>
      <c r="AR10">
        <v>9.7168693384057967</v>
      </c>
      <c r="AS10">
        <v>7.7993609232827836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637.20064486356546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43.319712747969284</v>
      </c>
      <c r="L11">
        <v>38.499890422655469</v>
      </c>
      <c r="M11">
        <v>0</v>
      </c>
      <c r="N11">
        <v>28.881809762532985</v>
      </c>
      <c r="O11">
        <v>48.490216298639119</v>
      </c>
      <c r="P11">
        <v>66.45990385354213</v>
      </c>
      <c r="Q11">
        <v>1.9264073229813661</v>
      </c>
      <c r="R11">
        <v>5.9706202597402589</v>
      </c>
      <c r="S11">
        <v>3.8500774128686328</v>
      </c>
      <c r="T11">
        <v>0</v>
      </c>
      <c r="U11">
        <v>293.56258832920525</v>
      </c>
      <c r="V11">
        <v>4.7699999999999996</v>
      </c>
      <c r="W11">
        <v>11.345873050581915</v>
      </c>
      <c r="X11">
        <v>36.068305910976299</v>
      </c>
      <c r="Y11">
        <v>0</v>
      </c>
      <c r="Z11">
        <v>1.5943381879999998</v>
      </c>
      <c r="AA11">
        <v>0</v>
      </c>
      <c r="AB11">
        <v>0</v>
      </c>
      <c r="AC11">
        <v>0</v>
      </c>
      <c r="AD11">
        <v>0</v>
      </c>
      <c r="AE11">
        <v>4.0293084674201092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13.061355824034674</v>
      </c>
      <c r="AL11">
        <v>6.2493916184165244</v>
      </c>
      <c r="AM11">
        <v>3.864301584546137</v>
      </c>
      <c r="AN11">
        <v>0</v>
      </c>
      <c r="AO11">
        <v>0</v>
      </c>
      <c r="AP11">
        <v>0</v>
      </c>
      <c r="AQ11">
        <v>0</v>
      </c>
      <c r="AR11">
        <v>8.367304138405796</v>
      </c>
      <c r="AS11">
        <v>7.7993609232827836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628.1107661157987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43.319712747969284</v>
      </c>
      <c r="L12">
        <v>38.499890422655469</v>
      </c>
      <c r="M12">
        <v>0</v>
      </c>
      <c r="N12">
        <v>28.881809762532985</v>
      </c>
      <c r="O12">
        <v>48.490216298639119</v>
      </c>
      <c r="P12">
        <v>66.45990385354213</v>
      </c>
      <c r="Q12">
        <v>1.9264073229813661</v>
      </c>
      <c r="R12">
        <v>5.9706202597402589</v>
      </c>
      <c r="S12">
        <v>3.8500774128686328</v>
      </c>
      <c r="T12">
        <v>0</v>
      </c>
      <c r="U12">
        <v>293.56258832920525</v>
      </c>
      <c r="V12">
        <v>4.7699999999999996</v>
      </c>
      <c r="W12">
        <v>11.345873050581915</v>
      </c>
      <c r="X12">
        <v>36.068305910976299</v>
      </c>
      <c r="Y12">
        <v>0</v>
      </c>
      <c r="Z12">
        <v>1.5943381879999998</v>
      </c>
      <c r="AA12">
        <v>0</v>
      </c>
      <c r="AB12">
        <v>0</v>
      </c>
      <c r="AC12">
        <v>0</v>
      </c>
      <c r="AD12">
        <v>0</v>
      </c>
      <c r="AE12">
        <v>4.0293084674201092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13.061355824034674</v>
      </c>
      <c r="AL12">
        <v>6.2493916184165244</v>
      </c>
      <c r="AM12">
        <v>3.864301584546137</v>
      </c>
      <c r="AN12">
        <v>0</v>
      </c>
      <c r="AO12">
        <v>0</v>
      </c>
      <c r="AP12">
        <v>0</v>
      </c>
      <c r="AQ12">
        <v>0</v>
      </c>
      <c r="AR12">
        <v>8.367304138405796</v>
      </c>
      <c r="AS12">
        <v>7.7993609232827836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628.1107661157987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43.319712747969284</v>
      </c>
      <c r="L13">
        <v>38.499890422655469</v>
      </c>
      <c r="M13">
        <v>0</v>
      </c>
      <c r="N13">
        <v>28.881809762532985</v>
      </c>
      <c r="O13">
        <v>48.490216298639119</v>
      </c>
      <c r="P13">
        <v>66.45990385354213</v>
      </c>
      <c r="Q13">
        <v>1.9264073229813661</v>
      </c>
      <c r="R13">
        <v>10.37043529346211</v>
      </c>
      <c r="S13">
        <v>3.8500774128686328</v>
      </c>
      <c r="T13">
        <v>0</v>
      </c>
      <c r="U13">
        <v>293.56258832920525</v>
      </c>
      <c r="V13">
        <v>4.7699999999999996</v>
      </c>
      <c r="W13">
        <v>11.345873050581915</v>
      </c>
      <c r="X13">
        <v>36.068305910976299</v>
      </c>
      <c r="Y13">
        <v>0</v>
      </c>
      <c r="Z13">
        <v>1.5943381879999998</v>
      </c>
      <c r="AA13">
        <v>0</v>
      </c>
      <c r="AB13">
        <v>0</v>
      </c>
      <c r="AC13">
        <v>0</v>
      </c>
      <c r="AD13">
        <v>0</v>
      </c>
      <c r="AE13">
        <v>4.0293084674201092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13.061355824034674</v>
      </c>
      <c r="AL13">
        <v>3.1246958092082622</v>
      </c>
      <c r="AM13">
        <v>3.864301584546137</v>
      </c>
      <c r="AN13">
        <v>0</v>
      </c>
      <c r="AO13">
        <v>0</v>
      </c>
      <c r="AP13">
        <v>0</v>
      </c>
      <c r="AQ13">
        <v>0</v>
      </c>
      <c r="AR13">
        <v>8.367304138405796</v>
      </c>
      <c r="AS13">
        <v>7.7993609232827836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629.38588534031226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43.319712747969284</v>
      </c>
      <c r="L14">
        <v>38.499890422655469</v>
      </c>
      <c r="M14">
        <v>0</v>
      </c>
      <c r="N14">
        <v>28.881809762532985</v>
      </c>
      <c r="O14">
        <v>48.490216298639119</v>
      </c>
      <c r="P14">
        <v>66.45990385354213</v>
      </c>
      <c r="Q14">
        <v>1.9264073229813661</v>
      </c>
      <c r="R14">
        <v>10.37043529346211</v>
      </c>
      <c r="S14">
        <v>3.8500774128686328</v>
      </c>
      <c r="T14">
        <v>0</v>
      </c>
      <c r="U14">
        <v>293.56258832920525</v>
      </c>
      <c r="V14">
        <v>4.7699999999999996</v>
      </c>
      <c r="W14">
        <v>11.345873050581915</v>
      </c>
      <c r="X14">
        <v>36.068305910976299</v>
      </c>
      <c r="Y14">
        <v>0</v>
      </c>
      <c r="Z14">
        <v>1.5943381879999998</v>
      </c>
      <c r="AA14">
        <v>0</v>
      </c>
      <c r="AB14">
        <v>0</v>
      </c>
      <c r="AC14">
        <v>0</v>
      </c>
      <c r="AD14">
        <v>0</v>
      </c>
      <c r="AE14">
        <v>4.0293084674201092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13.061355824034674</v>
      </c>
      <c r="AL14">
        <v>3.1246958092082622</v>
      </c>
      <c r="AM14">
        <v>3.864301584546137</v>
      </c>
      <c r="AN14">
        <v>0</v>
      </c>
      <c r="AO14">
        <v>0</v>
      </c>
      <c r="AP14">
        <v>0</v>
      </c>
      <c r="AQ14">
        <v>0</v>
      </c>
      <c r="AR14">
        <v>8.367304138405796</v>
      </c>
      <c r="AS14">
        <v>7.7993609232827836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629.38588534031226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43.319712747969284</v>
      </c>
      <c r="L15">
        <v>33.689611127142612</v>
      </c>
      <c r="M15">
        <v>0</v>
      </c>
      <c r="N15">
        <v>28.881809762532985</v>
      </c>
      <c r="O15">
        <v>48.490216298639119</v>
      </c>
      <c r="P15">
        <v>66.45990385354213</v>
      </c>
      <c r="Q15">
        <v>1.9264073229813661</v>
      </c>
      <c r="R15">
        <v>10.37043529346211</v>
      </c>
      <c r="S15">
        <v>3.8500774128686328</v>
      </c>
      <c r="T15">
        <v>0</v>
      </c>
      <c r="U15">
        <v>293.56258832920525</v>
      </c>
      <c r="V15">
        <v>4.5911190471994967</v>
      </c>
      <c r="W15">
        <v>11.345873050581915</v>
      </c>
      <c r="X15">
        <v>36.068305910976299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4.0293084674201092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13.061355824034674</v>
      </c>
      <c r="AL15">
        <v>3.1246958092082622</v>
      </c>
      <c r="AM15">
        <v>3.864301584546137</v>
      </c>
      <c r="AN15">
        <v>0</v>
      </c>
      <c r="AO15">
        <v>0</v>
      </c>
      <c r="AP15">
        <v>0</v>
      </c>
      <c r="AQ15">
        <v>0</v>
      </c>
      <c r="AR15">
        <v>9.7168693384057967</v>
      </c>
      <c r="AS15">
        <v>7.7993609232827836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624.15195210399895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43.319712747969284</v>
      </c>
      <c r="L16">
        <v>33.689611127142612</v>
      </c>
      <c r="M16">
        <v>0</v>
      </c>
      <c r="N16">
        <v>28.881809762532985</v>
      </c>
      <c r="O16">
        <v>48.490216298639119</v>
      </c>
      <c r="P16">
        <v>66.45990385354213</v>
      </c>
      <c r="Q16">
        <v>1.9264073229813661</v>
      </c>
      <c r="R16">
        <v>10.37043529346211</v>
      </c>
      <c r="S16">
        <v>3.8500774128686328</v>
      </c>
      <c r="T16">
        <v>0</v>
      </c>
      <c r="U16">
        <v>293.56258832920525</v>
      </c>
      <c r="V16">
        <v>4.5911190471994967</v>
      </c>
      <c r="W16">
        <v>11.345873050581915</v>
      </c>
      <c r="X16">
        <v>36.068305910976299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4.0293084674201092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13.061355824034674</v>
      </c>
      <c r="AL16">
        <v>3.1246958092082622</v>
      </c>
      <c r="AM16">
        <v>3.864301584546137</v>
      </c>
      <c r="AN16">
        <v>0</v>
      </c>
      <c r="AO16">
        <v>0</v>
      </c>
      <c r="AP16">
        <v>0</v>
      </c>
      <c r="AQ16">
        <v>0</v>
      </c>
      <c r="AR16">
        <v>9.7168693384057967</v>
      </c>
      <c r="AS16">
        <v>7.7993609232827836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624.15195210399895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43.319712747969284</v>
      </c>
      <c r="L17">
        <v>33.689611127142612</v>
      </c>
      <c r="M17">
        <v>0</v>
      </c>
      <c r="N17">
        <v>28.881809762532985</v>
      </c>
      <c r="O17">
        <v>48.490216298639119</v>
      </c>
      <c r="P17">
        <v>66.45990385354213</v>
      </c>
      <c r="Q17">
        <v>1.9264073229813661</v>
      </c>
      <c r="R17">
        <v>10.366034497871132</v>
      </c>
      <c r="S17">
        <v>3.8500774128686328</v>
      </c>
      <c r="T17">
        <v>0</v>
      </c>
      <c r="U17">
        <v>293.56258832920525</v>
      </c>
      <c r="V17">
        <v>4.5911190471994967</v>
      </c>
      <c r="W17">
        <v>11.345873050581915</v>
      </c>
      <c r="X17">
        <v>36.068305910976299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4.0293084674201092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13.061355824034674</v>
      </c>
      <c r="AL17">
        <v>3.1246958092082622</v>
      </c>
      <c r="AM17">
        <v>3.864301584546137</v>
      </c>
      <c r="AN17">
        <v>0</v>
      </c>
      <c r="AO17">
        <v>0</v>
      </c>
      <c r="AP17">
        <v>0</v>
      </c>
      <c r="AQ17">
        <v>0</v>
      </c>
      <c r="AR17">
        <v>8.367304138405796</v>
      </c>
      <c r="AS17">
        <v>7.7993609232827836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622.79798610840794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43.319712747969284</v>
      </c>
      <c r="L18">
        <v>33.689611127142612</v>
      </c>
      <c r="M18">
        <v>0</v>
      </c>
      <c r="N18">
        <v>28.881809762532985</v>
      </c>
      <c r="O18">
        <v>48.490216298639119</v>
      </c>
      <c r="P18">
        <v>66.45990385354213</v>
      </c>
      <c r="Q18">
        <v>1.9264073229813661</v>
      </c>
      <c r="R18">
        <v>10.366034497871132</v>
      </c>
      <c r="S18">
        <v>3.8500774128686328</v>
      </c>
      <c r="T18">
        <v>0</v>
      </c>
      <c r="U18">
        <v>293.56258832920525</v>
      </c>
      <c r="V18">
        <v>4.5911190471994967</v>
      </c>
      <c r="W18">
        <v>11.345873050581915</v>
      </c>
      <c r="X18">
        <v>36.068305910976299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4.0293084674201092</v>
      </c>
      <c r="AF18">
        <v>0</v>
      </c>
      <c r="AG18">
        <v>0</v>
      </c>
      <c r="AH18">
        <v>4.6308760800000002</v>
      </c>
      <c r="AI18">
        <v>0</v>
      </c>
      <c r="AJ18">
        <v>0</v>
      </c>
      <c r="AK18">
        <v>13.061355824034674</v>
      </c>
      <c r="AL18">
        <v>3.1246958092082622</v>
      </c>
      <c r="AM18">
        <v>3.864301584546137</v>
      </c>
      <c r="AN18">
        <v>0</v>
      </c>
      <c r="AO18">
        <v>0</v>
      </c>
      <c r="AP18">
        <v>0</v>
      </c>
      <c r="AQ18">
        <v>0</v>
      </c>
      <c r="AR18">
        <v>8.367304138405796</v>
      </c>
      <c r="AS18">
        <v>7.7993609232827836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627.42886218840795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43.319712747969284</v>
      </c>
      <c r="L19">
        <v>62.789246800819932</v>
      </c>
      <c r="M19">
        <v>0</v>
      </c>
      <c r="N19">
        <v>28.881809762532985</v>
      </c>
      <c r="O19">
        <v>48.490216298639119</v>
      </c>
      <c r="P19">
        <v>66.45990385354213</v>
      </c>
      <c r="Q19">
        <v>2.6704999257142856</v>
      </c>
      <c r="R19">
        <v>10.366034497871132</v>
      </c>
      <c r="S19">
        <v>6.4503289676390168</v>
      </c>
      <c r="T19">
        <v>0</v>
      </c>
      <c r="U19">
        <v>293.56258832920525</v>
      </c>
      <c r="V19">
        <v>4.5911190471994967</v>
      </c>
      <c r="W19">
        <v>11.345873050581915</v>
      </c>
      <c r="X19">
        <v>36.068305910976299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5.5570513468004235</v>
      </c>
      <c r="AI19">
        <v>0</v>
      </c>
      <c r="AJ19">
        <v>0</v>
      </c>
      <c r="AK19">
        <v>13.061355824034674</v>
      </c>
      <c r="AL19">
        <v>3.1246958092082622</v>
      </c>
      <c r="AM19">
        <v>3.864301584546137</v>
      </c>
      <c r="AN19">
        <v>0</v>
      </c>
      <c r="AO19">
        <v>0</v>
      </c>
      <c r="AP19">
        <v>0</v>
      </c>
      <c r="AQ19">
        <v>0</v>
      </c>
      <c r="AR19">
        <v>8.367304138405796</v>
      </c>
      <c r="AS19">
        <v>7.2362491282337205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660.23590549133996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39.340990776011331</v>
      </c>
      <c r="L20">
        <v>62.792054611026067</v>
      </c>
      <c r="M20">
        <v>0</v>
      </c>
      <c r="N20">
        <v>28.881809762532985</v>
      </c>
      <c r="O20">
        <v>48.490216298639119</v>
      </c>
      <c r="P20">
        <v>66.45990385354213</v>
      </c>
      <c r="Q20">
        <v>2.6704999257142856</v>
      </c>
      <c r="R20">
        <v>10.366034497871132</v>
      </c>
      <c r="S20">
        <v>6.4503289676390168</v>
      </c>
      <c r="T20">
        <v>0</v>
      </c>
      <c r="U20">
        <v>293.56258832920525</v>
      </c>
      <c r="V20">
        <v>4.5911190471994967</v>
      </c>
      <c r="W20">
        <v>11.345873050581915</v>
      </c>
      <c r="X20">
        <v>36.068305910976299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5.5570513468004235</v>
      </c>
      <c r="AI20">
        <v>0</v>
      </c>
      <c r="AJ20">
        <v>0</v>
      </c>
      <c r="AK20">
        <v>13.061355824034674</v>
      </c>
      <c r="AL20">
        <v>3.1246958092082622</v>
      </c>
      <c r="AM20">
        <v>3.864301584546137</v>
      </c>
      <c r="AN20">
        <v>0</v>
      </c>
      <c r="AO20">
        <v>0</v>
      </c>
      <c r="AP20">
        <v>0</v>
      </c>
      <c r="AQ20">
        <v>0</v>
      </c>
      <c r="AR20">
        <v>8.367304138405796</v>
      </c>
      <c r="AS20">
        <v>7.2362491282337205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656.25999132958805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39.677504164681217</v>
      </c>
      <c r="L21">
        <v>62.792054611026067</v>
      </c>
      <c r="M21">
        <v>0</v>
      </c>
      <c r="N21">
        <v>28.881809762532985</v>
      </c>
      <c r="O21">
        <v>48.490216298639119</v>
      </c>
      <c r="P21">
        <v>66.45990385354213</v>
      </c>
      <c r="Q21">
        <v>2.6704999257142856</v>
      </c>
      <c r="R21">
        <v>10.366034497871132</v>
      </c>
      <c r="S21">
        <v>6.4503289676390168</v>
      </c>
      <c r="T21">
        <v>0</v>
      </c>
      <c r="U21">
        <v>293.56258832920525</v>
      </c>
      <c r="V21">
        <v>4.5911190471994967</v>
      </c>
      <c r="W21">
        <v>11.345873050581915</v>
      </c>
      <c r="X21">
        <v>36.068305910976299</v>
      </c>
      <c r="Y21">
        <v>0</v>
      </c>
      <c r="Z21">
        <v>0</v>
      </c>
      <c r="AA21">
        <v>3.4348712655883742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5.5570513468004235</v>
      </c>
      <c r="AI21">
        <v>0</v>
      </c>
      <c r="AJ21">
        <v>0</v>
      </c>
      <c r="AK21">
        <v>13.061355824034674</v>
      </c>
      <c r="AL21">
        <v>3.1246958092082622</v>
      </c>
      <c r="AM21">
        <v>3.864301584546137</v>
      </c>
      <c r="AN21">
        <v>0</v>
      </c>
      <c r="AO21">
        <v>0</v>
      </c>
      <c r="AP21">
        <v>0</v>
      </c>
      <c r="AQ21">
        <v>0</v>
      </c>
      <c r="AR21">
        <v>9.7168693384057967</v>
      </c>
      <c r="AS21">
        <v>7.2362491282337205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661.3809411838464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59.659687507638587</v>
      </c>
      <c r="L22">
        <v>62.792054611026067</v>
      </c>
      <c r="M22">
        <v>0</v>
      </c>
      <c r="N22">
        <v>28.881809762532985</v>
      </c>
      <c r="O22">
        <v>48.490216298639119</v>
      </c>
      <c r="P22">
        <v>66.45990385354213</v>
      </c>
      <c r="Q22">
        <v>2.6704999257142856</v>
      </c>
      <c r="R22">
        <v>10.366034497871132</v>
      </c>
      <c r="S22">
        <v>6.4503289676390168</v>
      </c>
      <c r="T22">
        <v>0</v>
      </c>
      <c r="U22">
        <v>293.56258832920525</v>
      </c>
      <c r="V22">
        <v>4.5911190471994967</v>
      </c>
      <c r="W22">
        <v>11.345873050581915</v>
      </c>
      <c r="X22">
        <v>36.068305910976299</v>
      </c>
      <c r="Y22">
        <v>0</v>
      </c>
      <c r="Z22">
        <v>0</v>
      </c>
      <c r="AA22">
        <v>3.4348712655883742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5.5570513468004235</v>
      </c>
      <c r="AI22">
        <v>0</v>
      </c>
      <c r="AJ22">
        <v>0</v>
      </c>
      <c r="AK22">
        <v>13.061355824034674</v>
      </c>
      <c r="AL22">
        <v>3.1246958092082622</v>
      </c>
      <c r="AM22">
        <v>3.864301584546137</v>
      </c>
      <c r="AN22">
        <v>0</v>
      </c>
      <c r="AO22">
        <v>0</v>
      </c>
      <c r="AP22">
        <v>0</v>
      </c>
      <c r="AQ22">
        <v>0</v>
      </c>
      <c r="AR22">
        <v>9.7168693384057967</v>
      </c>
      <c r="AS22">
        <v>7.2362491282337205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681.36312452680386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66.550214374874173</v>
      </c>
      <c r="L23">
        <v>62.792200385995649</v>
      </c>
      <c r="M23">
        <v>0</v>
      </c>
      <c r="N23">
        <v>28.881809762532985</v>
      </c>
      <c r="O23">
        <v>48.490216298639119</v>
      </c>
      <c r="P23">
        <v>66.45990385354213</v>
      </c>
      <c r="Q23">
        <v>2.6704999257142856</v>
      </c>
      <c r="R23">
        <v>10.366034497871132</v>
      </c>
      <c r="S23">
        <v>6.4503289676390168</v>
      </c>
      <c r="T23">
        <v>0</v>
      </c>
      <c r="U23">
        <v>293.56258832920525</v>
      </c>
      <c r="V23">
        <v>4.5911190471994967</v>
      </c>
      <c r="W23">
        <v>11.345873050581915</v>
      </c>
      <c r="X23">
        <v>36.068305910976299</v>
      </c>
      <c r="Y23">
        <v>0</v>
      </c>
      <c r="Z23">
        <v>1.5943381879999998</v>
      </c>
      <c r="AA23">
        <v>3.4348712655883742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9.2617521600000003</v>
      </c>
      <c r="AI23">
        <v>0</v>
      </c>
      <c r="AJ23">
        <v>0</v>
      </c>
      <c r="AK23">
        <v>13.061355824034674</v>
      </c>
      <c r="AL23">
        <v>6.2493916184165244</v>
      </c>
      <c r="AM23">
        <v>3.864301584546137</v>
      </c>
      <c r="AN23">
        <v>0</v>
      </c>
      <c r="AO23">
        <v>0</v>
      </c>
      <c r="AP23">
        <v>0</v>
      </c>
      <c r="AQ23">
        <v>0</v>
      </c>
      <c r="AR23">
        <v>8.367304138405796</v>
      </c>
      <c r="AS23">
        <v>7.2362491282337205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695.3279667794169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64.103168055450894</v>
      </c>
      <c r="L24">
        <v>62.790887095700434</v>
      </c>
      <c r="M24">
        <v>0</v>
      </c>
      <c r="N24">
        <v>28.881809762532985</v>
      </c>
      <c r="O24">
        <v>48.490216298639119</v>
      </c>
      <c r="P24">
        <v>66.45990385354213</v>
      </c>
      <c r="Q24">
        <v>2.6704999257142856</v>
      </c>
      <c r="R24">
        <v>10.366034497871132</v>
      </c>
      <c r="S24">
        <v>6.4503289676390168</v>
      </c>
      <c r="T24">
        <v>0</v>
      </c>
      <c r="U24">
        <v>293.56258832920525</v>
      </c>
      <c r="V24">
        <v>4.5911190471994967</v>
      </c>
      <c r="W24">
        <v>11.345873050581915</v>
      </c>
      <c r="X24">
        <v>36.068305910976299</v>
      </c>
      <c r="Y24">
        <v>0</v>
      </c>
      <c r="Z24">
        <v>1.5943381879999998</v>
      </c>
      <c r="AA24">
        <v>3.4348712655883742</v>
      </c>
      <c r="AB24">
        <v>0</v>
      </c>
      <c r="AC24">
        <v>0</v>
      </c>
      <c r="AD24">
        <v>0</v>
      </c>
      <c r="AE24">
        <v>4.0293084674201092</v>
      </c>
      <c r="AF24">
        <v>0</v>
      </c>
      <c r="AG24">
        <v>0</v>
      </c>
      <c r="AH24">
        <v>9.2617521600000003</v>
      </c>
      <c r="AI24">
        <v>0</v>
      </c>
      <c r="AJ24">
        <v>0</v>
      </c>
      <c r="AK24">
        <v>13.061355824034674</v>
      </c>
      <c r="AL24">
        <v>6.2493916184165244</v>
      </c>
      <c r="AM24">
        <v>3.864301584546137</v>
      </c>
      <c r="AN24">
        <v>0</v>
      </c>
      <c r="AO24">
        <v>0</v>
      </c>
      <c r="AP24">
        <v>0</v>
      </c>
      <c r="AQ24">
        <v>0</v>
      </c>
      <c r="AR24">
        <v>8.367304138405796</v>
      </c>
      <c r="AS24">
        <v>7.2362491282337205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692.87960716969826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68.220832375278746</v>
      </c>
      <c r="L25">
        <v>62.791004028590216</v>
      </c>
      <c r="M25">
        <v>0</v>
      </c>
      <c r="N25">
        <v>28.881809762532985</v>
      </c>
      <c r="O25">
        <v>48.490216298639119</v>
      </c>
      <c r="P25">
        <v>66.45990385354213</v>
      </c>
      <c r="Q25">
        <v>2.6704999257142856</v>
      </c>
      <c r="R25">
        <v>10.366034497871132</v>
      </c>
      <c r="S25">
        <v>6.4503289676390168</v>
      </c>
      <c r="T25">
        <v>0</v>
      </c>
      <c r="U25">
        <v>293.56258832920525</v>
      </c>
      <c r="V25">
        <v>4.5911190471994967</v>
      </c>
      <c r="W25">
        <v>11.345873050581915</v>
      </c>
      <c r="X25">
        <v>36.068305910976299</v>
      </c>
      <c r="Y25">
        <v>0</v>
      </c>
      <c r="Z25">
        <v>1.5943381879999998</v>
      </c>
      <c r="AA25">
        <v>6.8697425311767484</v>
      </c>
      <c r="AB25">
        <v>0.81484077299324842</v>
      </c>
      <c r="AC25">
        <v>0</v>
      </c>
      <c r="AD25">
        <v>0</v>
      </c>
      <c r="AE25">
        <v>4.0293084674201092</v>
      </c>
      <c r="AF25">
        <v>0</v>
      </c>
      <c r="AG25">
        <v>0</v>
      </c>
      <c r="AH25">
        <v>13.892628239999999</v>
      </c>
      <c r="AI25">
        <v>0</v>
      </c>
      <c r="AJ25">
        <v>0</v>
      </c>
      <c r="AK25">
        <v>13.061355824034674</v>
      </c>
      <c r="AL25">
        <v>6.2493916184165244</v>
      </c>
      <c r="AM25">
        <v>3.864301584546137</v>
      </c>
      <c r="AN25">
        <v>0</v>
      </c>
      <c r="AO25">
        <v>0</v>
      </c>
      <c r="AP25">
        <v>0</v>
      </c>
      <c r="AQ25">
        <v>0</v>
      </c>
      <c r="AR25">
        <v>8.367304138405796</v>
      </c>
      <c r="AS25">
        <v>7.2362491282337205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705.87797654099757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71.952673554538777</v>
      </c>
      <c r="L26">
        <v>62.790228301851386</v>
      </c>
      <c r="M26">
        <v>0</v>
      </c>
      <c r="N26">
        <v>28.881809762532985</v>
      </c>
      <c r="O26">
        <v>48.490216298639119</v>
      </c>
      <c r="P26">
        <v>66.45990385354213</v>
      </c>
      <c r="Q26">
        <v>2.6704999257142856</v>
      </c>
      <c r="R26">
        <v>10.368655787797108</v>
      </c>
      <c r="S26">
        <v>6.1090596486710966</v>
      </c>
      <c r="T26">
        <v>0</v>
      </c>
      <c r="U26">
        <v>293.56258832920525</v>
      </c>
      <c r="V26">
        <v>4.5908104933554821</v>
      </c>
      <c r="W26">
        <v>11.345873050581915</v>
      </c>
      <c r="X26">
        <v>36.068305910976299</v>
      </c>
      <c r="Y26">
        <v>0</v>
      </c>
      <c r="Z26">
        <v>1.5943381879999998</v>
      </c>
      <c r="AA26">
        <v>6.8697425311767484</v>
      </c>
      <c r="AB26">
        <v>3.1941763686421609</v>
      </c>
      <c r="AC26">
        <v>2.3659168388566041</v>
      </c>
      <c r="AD26">
        <v>0</v>
      </c>
      <c r="AE26">
        <v>4.0293084674201092</v>
      </c>
      <c r="AF26">
        <v>0</v>
      </c>
      <c r="AG26">
        <v>0</v>
      </c>
      <c r="AH26">
        <v>13.892628239999999</v>
      </c>
      <c r="AI26">
        <v>0</v>
      </c>
      <c r="AJ26">
        <v>0</v>
      </c>
      <c r="AK26">
        <v>13.061355824034674</v>
      </c>
      <c r="AL26">
        <v>13.635036581583481</v>
      </c>
      <c r="AM26">
        <v>3.864301584546137</v>
      </c>
      <c r="AN26">
        <v>0</v>
      </c>
      <c r="AO26">
        <v>0</v>
      </c>
      <c r="AP26">
        <v>0</v>
      </c>
      <c r="AQ26">
        <v>0</v>
      </c>
      <c r="AR26">
        <v>8.367304138405796</v>
      </c>
      <c r="AS26">
        <v>7.2362491282337205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721.40098280830512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43.320275714569689</v>
      </c>
      <c r="L27">
        <v>62.790228301851386</v>
      </c>
      <c r="M27">
        <v>0</v>
      </c>
      <c r="N27">
        <v>28.881809762532985</v>
      </c>
      <c r="O27">
        <v>48.490216298639119</v>
      </c>
      <c r="P27">
        <v>66.45990385354213</v>
      </c>
      <c r="Q27">
        <v>2.6704999257142856</v>
      </c>
      <c r="R27">
        <v>10.368655787797108</v>
      </c>
      <c r="S27">
        <v>6.4482510625737905</v>
      </c>
      <c r="T27">
        <v>0</v>
      </c>
      <c r="U27">
        <v>293.56258832920525</v>
      </c>
      <c r="V27">
        <v>4.5908104933554821</v>
      </c>
      <c r="W27">
        <v>11.345873050581915</v>
      </c>
      <c r="X27">
        <v>36.068305910976299</v>
      </c>
      <c r="Y27">
        <v>0</v>
      </c>
      <c r="Z27">
        <v>1.5943381879999998</v>
      </c>
      <c r="AA27">
        <v>10.304613796765123</v>
      </c>
      <c r="AB27">
        <v>3.1941763686421609</v>
      </c>
      <c r="AC27">
        <v>4.7318336777132082</v>
      </c>
      <c r="AD27">
        <v>1.9377139015897047</v>
      </c>
      <c r="AE27">
        <v>4.0293084674201092</v>
      </c>
      <c r="AF27">
        <v>0</v>
      </c>
      <c r="AG27">
        <v>0</v>
      </c>
      <c r="AH27">
        <v>13.892628239999999</v>
      </c>
      <c r="AI27">
        <v>0</v>
      </c>
      <c r="AJ27">
        <v>0</v>
      </c>
      <c r="AK27">
        <v>13.061355824034674</v>
      </c>
      <c r="AL27">
        <v>13.635036581583481</v>
      </c>
      <c r="AM27">
        <v>3.864301584546137</v>
      </c>
      <c r="AN27">
        <v>0</v>
      </c>
      <c r="AO27">
        <v>0</v>
      </c>
      <c r="AP27">
        <v>0</v>
      </c>
      <c r="AQ27">
        <v>0</v>
      </c>
      <c r="AR27">
        <v>9.7168693384057967</v>
      </c>
      <c r="AS27">
        <v>7.2362491282337205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702.19584358827353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43.320275714569689</v>
      </c>
      <c r="L28">
        <v>62.790228301851386</v>
      </c>
      <c r="M28">
        <v>0</v>
      </c>
      <c r="N28">
        <v>28.881809762532985</v>
      </c>
      <c r="O28">
        <v>48.490216298639119</v>
      </c>
      <c r="P28">
        <v>66.45990385354213</v>
      </c>
      <c r="Q28">
        <v>2.6704999257142856</v>
      </c>
      <c r="R28">
        <v>10.368655787797108</v>
      </c>
      <c r="S28">
        <v>6.4482510625737905</v>
      </c>
      <c r="T28">
        <v>0</v>
      </c>
      <c r="U28">
        <v>293.56258832920525</v>
      </c>
      <c r="V28">
        <v>4.5908104933554821</v>
      </c>
      <c r="W28">
        <v>11.345873050581915</v>
      </c>
      <c r="X28">
        <v>36.068305910976299</v>
      </c>
      <c r="Y28">
        <v>0</v>
      </c>
      <c r="Z28">
        <v>4.7830145640000001</v>
      </c>
      <c r="AA28">
        <v>10.304613796765123</v>
      </c>
      <c r="AB28">
        <v>9.6607538343585926</v>
      </c>
      <c r="AC28">
        <v>7.104910319302653</v>
      </c>
      <c r="AD28">
        <v>4.467076338758516</v>
      </c>
      <c r="AE28">
        <v>8.0586169348402183</v>
      </c>
      <c r="AF28">
        <v>0</v>
      </c>
      <c r="AG28">
        <v>0</v>
      </c>
      <c r="AH28">
        <v>22.876527743759244</v>
      </c>
      <c r="AI28">
        <v>0</v>
      </c>
      <c r="AJ28">
        <v>0</v>
      </c>
      <c r="AK28">
        <v>13.061355824034674</v>
      </c>
      <c r="AL28">
        <v>13.635036581583481</v>
      </c>
      <c r="AM28">
        <v>3.864301584546137</v>
      </c>
      <c r="AN28">
        <v>0</v>
      </c>
      <c r="AO28">
        <v>0</v>
      </c>
      <c r="AP28">
        <v>0</v>
      </c>
      <c r="AQ28">
        <v>0</v>
      </c>
      <c r="AR28">
        <v>9.7168693384057967</v>
      </c>
      <c r="AS28">
        <v>7.2362491282337205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729.76674447992741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73.151266385795481</v>
      </c>
      <c r="L29">
        <v>62.740088881000894</v>
      </c>
      <c r="M29">
        <v>0</v>
      </c>
      <c r="N29">
        <v>28.881809762532985</v>
      </c>
      <c r="O29">
        <v>48.490216298639119</v>
      </c>
      <c r="P29">
        <v>66.45990385354213</v>
      </c>
      <c r="Q29">
        <v>2.6704999257142856</v>
      </c>
      <c r="R29">
        <v>10.368655787797108</v>
      </c>
      <c r="S29">
        <v>6.4482510625737905</v>
      </c>
      <c r="T29">
        <v>0</v>
      </c>
      <c r="U29">
        <v>293.56258832920525</v>
      </c>
      <c r="V29">
        <v>4.5908104933554821</v>
      </c>
      <c r="W29">
        <v>11.345873050581915</v>
      </c>
      <c r="X29">
        <v>36.068305910976299</v>
      </c>
      <c r="Y29">
        <v>0</v>
      </c>
      <c r="Z29">
        <v>4.7830145640000001</v>
      </c>
      <c r="AA29">
        <v>10.304613796765123</v>
      </c>
      <c r="AB29">
        <v>9.6607538343585926</v>
      </c>
      <c r="AC29">
        <v>7.104910319302653</v>
      </c>
      <c r="AD29">
        <v>6.7006143811506433</v>
      </c>
      <c r="AE29">
        <v>8.0586169348402183</v>
      </c>
      <c r="AF29">
        <v>0</v>
      </c>
      <c r="AG29">
        <v>0</v>
      </c>
      <c r="AH29">
        <v>28.595659870200635</v>
      </c>
      <c r="AI29">
        <v>0</v>
      </c>
      <c r="AJ29">
        <v>0</v>
      </c>
      <c r="AK29">
        <v>13.061355824034674</v>
      </c>
      <c r="AL29">
        <v>13.635036581583481</v>
      </c>
      <c r="AM29">
        <v>3.864301584546137</v>
      </c>
      <c r="AN29">
        <v>0</v>
      </c>
      <c r="AO29">
        <v>0</v>
      </c>
      <c r="AP29">
        <v>0</v>
      </c>
      <c r="AQ29">
        <v>0</v>
      </c>
      <c r="AR29">
        <v>8.367304138405796</v>
      </c>
      <c r="AS29">
        <v>7.2362491282337205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766.15070069913634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77.781747082123204</v>
      </c>
      <c r="L30">
        <v>62.740088881000894</v>
      </c>
      <c r="M30">
        <v>0</v>
      </c>
      <c r="N30">
        <v>28.881809762532985</v>
      </c>
      <c r="O30">
        <v>48.490216298639119</v>
      </c>
      <c r="P30">
        <v>66.45990385354213</v>
      </c>
      <c r="Q30">
        <v>2.6704999257142856</v>
      </c>
      <c r="R30">
        <v>10.368655787797108</v>
      </c>
      <c r="S30">
        <v>6.4482510625737905</v>
      </c>
      <c r="T30">
        <v>0</v>
      </c>
      <c r="U30">
        <v>293.56258832920525</v>
      </c>
      <c r="V30">
        <v>4.5908104933554821</v>
      </c>
      <c r="W30">
        <v>11.345873050581915</v>
      </c>
      <c r="X30">
        <v>36.068305910976299</v>
      </c>
      <c r="Y30">
        <v>0</v>
      </c>
      <c r="Z30">
        <v>4.7830145640000001</v>
      </c>
      <c r="AA30">
        <v>10.304613796765123</v>
      </c>
      <c r="AB30">
        <v>9.6607538343585926</v>
      </c>
      <c r="AC30">
        <v>7.104910319302653</v>
      </c>
      <c r="AD30">
        <v>6.7006143811506433</v>
      </c>
      <c r="AE30">
        <v>8.0586169348402183</v>
      </c>
      <c r="AF30">
        <v>0</v>
      </c>
      <c r="AG30">
        <v>0</v>
      </c>
      <c r="AH30">
        <v>28.595659870200635</v>
      </c>
      <c r="AI30">
        <v>0</v>
      </c>
      <c r="AJ30">
        <v>0</v>
      </c>
      <c r="AK30">
        <v>13.061355824034674</v>
      </c>
      <c r="AL30">
        <v>13.635036581583481</v>
      </c>
      <c r="AM30">
        <v>3.864301584546137</v>
      </c>
      <c r="AN30">
        <v>0</v>
      </c>
      <c r="AO30">
        <v>0</v>
      </c>
      <c r="AP30">
        <v>0</v>
      </c>
      <c r="AQ30">
        <v>0</v>
      </c>
      <c r="AR30">
        <v>8.367304138405796</v>
      </c>
      <c r="AS30">
        <v>7.2362491282337205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770.78118139546393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78.590805028436876</v>
      </c>
      <c r="L31">
        <v>62.740088881000894</v>
      </c>
      <c r="M31">
        <v>0</v>
      </c>
      <c r="N31">
        <v>28.881809762532985</v>
      </c>
      <c r="O31">
        <v>48.490216298639119</v>
      </c>
      <c r="P31">
        <v>66.45990385354213</v>
      </c>
      <c r="Q31">
        <v>2.6704999257142856</v>
      </c>
      <c r="R31">
        <v>10.368655787797108</v>
      </c>
      <c r="S31">
        <v>6.4482510625737905</v>
      </c>
      <c r="T31">
        <v>0</v>
      </c>
      <c r="U31">
        <v>293.56258832920525</v>
      </c>
      <c r="V31">
        <v>4.1099921303273632</v>
      </c>
      <c r="W31">
        <v>11.345873050581915</v>
      </c>
      <c r="X31">
        <v>36.068305910976299</v>
      </c>
      <c r="Y31">
        <v>0</v>
      </c>
      <c r="Z31">
        <v>4.7830145640000001</v>
      </c>
      <c r="AA31">
        <v>10.304613796765123</v>
      </c>
      <c r="AB31">
        <v>9.6607538343585926</v>
      </c>
      <c r="AC31">
        <v>7.104910319302653</v>
      </c>
      <c r="AD31">
        <v>6.7006143811506433</v>
      </c>
      <c r="AE31">
        <v>8.0586169348402183</v>
      </c>
      <c r="AF31">
        <v>0</v>
      </c>
      <c r="AG31">
        <v>0</v>
      </c>
      <c r="AH31">
        <v>28.595659870200635</v>
      </c>
      <c r="AI31">
        <v>0</v>
      </c>
      <c r="AJ31">
        <v>0</v>
      </c>
      <c r="AK31">
        <v>13.061355824034674</v>
      </c>
      <c r="AL31">
        <v>13.635036581583481</v>
      </c>
      <c r="AM31">
        <v>3.864301584546137</v>
      </c>
      <c r="AN31">
        <v>0</v>
      </c>
      <c r="AO31">
        <v>0</v>
      </c>
      <c r="AP31">
        <v>0</v>
      </c>
      <c r="AQ31">
        <v>0</v>
      </c>
      <c r="AR31">
        <v>8.367304138405796</v>
      </c>
      <c r="AS31">
        <v>7.2362491282337205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771.10942097874954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78.590805028436876</v>
      </c>
      <c r="L32">
        <v>62.740088881000894</v>
      </c>
      <c r="M32">
        <v>0</v>
      </c>
      <c r="N32">
        <v>28.881809762532985</v>
      </c>
      <c r="O32">
        <v>48.490216298639119</v>
      </c>
      <c r="P32">
        <v>66.45990385354213</v>
      </c>
      <c r="Q32">
        <v>2.6704999257142856</v>
      </c>
      <c r="R32">
        <v>10.368655787797108</v>
      </c>
      <c r="S32">
        <v>6.4482510625737905</v>
      </c>
      <c r="T32">
        <v>0</v>
      </c>
      <c r="U32">
        <v>293.56258832920525</v>
      </c>
      <c r="V32">
        <v>3.6701399425605539</v>
      </c>
      <c r="W32">
        <v>11.345873050581915</v>
      </c>
      <c r="X32">
        <v>36.068305910976299</v>
      </c>
      <c r="Y32">
        <v>0</v>
      </c>
      <c r="Z32">
        <v>4.7830145640000001</v>
      </c>
      <c r="AA32">
        <v>10.304613796765123</v>
      </c>
      <c r="AB32">
        <v>9.6607538343585926</v>
      </c>
      <c r="AC32">
        <v>7.104910319302653</v>
      </c>
      <c r="AD32">
        <v>6.7006143811506433</v>
      </c>
      <c r="AE32">
        <v>8.0586169348402183</v>
      </c>
      <c r="AF32">
        <v>0</v>
      </c>
      <c r="AG32">
        <v>0</v>
      </c>
      <c r="AH32">
        <v>28.595659870200635</v>
      </c>
      <c r="AI32">
        <v>0</v>
      </c>
      <c r="AJ32">
        <v>0</v>
      </c>
      <c r="AK32">
        <v>13.061355824034674</v>
      </c>
      <c r="AL32">
        <v>13.635036581583481</v>
      </c>
      <c r="AM32">
        <v>3.864301584546137</v>
      </c>
      <c r="AN32">
        <v>0</v>
      </c>
      <c r="AO32">
        <v>0</v>
      </c>
      <c r="AP32">
        <v>0</v>
      </c>
      <c r="AQ32">
        <v>0</v>
      </c>
      <c r="AR32">
        <v>8.367304138405796</v>
      </c>
      <c r="AS32">
        <v>7.2362491282337205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770.66956879098279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78.590805028436876</v>
      </c>
      <c r="L33">
        <v>62.740088881000894</v>
      </c>
      <c r="M33">
        <v>0</v>
      </c>
      <c r="N33">
        <v>28.881809762532985</v>
      </c>
      <c r="O33">
        <v>48.490216298639119</v>
      </c>
      <c r="P33">
        <v>66.45990385354213</v>
      </c>
      <c r="Q33">
        <v>2.6704999257142856</v>
      </c>
      <c r="R33">
        <v>10.368655787797108</v>
      </c>
      <c r="S33">
        <v>6.4482510625737905</v>
      </c>
      <c r="T33">
        <v>0</v>
      </c>
      <c r="U33">
        <v>293.56258832920525</v>
      </c>
      <c r="V33">
        <v>3.6701399425605539</v>
      </c>
      <c r="W33">
        <v>11.345873050581915</v>
      </c>
      <c r="X33">
        <v>36.068305910976299</v>
      </c>
      <c r="Y33">
        <v>0</v>
      </c>
      <c r="Z33">
        <v>4.7830145640000001</v>
      </c>
      <c r="AA33">
        <v>10.304613796765123</v>
      </c>
      <c r="AB33">
        <v>9.6607538343585926</v>
      </c>
      <c r="AC33">
        <v>7.104910319302653</v>
      </c>
      <c r="AD33">
        <v>6.7006143811506433</v>
      </c>
      <c r="AE33">
        <v>8.0586169348402183</v>
      </c>
      <c r="AF33">
        <v>0</v>
      </c>
      <c r="AG33">
        <v>0</v>
      </c>
      <c r="AH33">
        <v>22.876527743759244</v>
      </c>
      <c r="AI33">
        <v>0</v>
      </c>
      <c r="AJ33">
        <v>0</v>
      </c>
      <c r="AK33">
        <v>13.061355824034674</v>
      </c>
      <c r="AL33">
        <v>13.635036581583481</v>
      </c>
      <c r="AM33">
        <v>3.864301584546137</v>
      </c>
      <c r="AN33">
        <v>0</v>
      </c>
      <c r="AO33">
        <v>0</v>
      </c>
      <c r="AP33">
        <v>0</v>
      </c>
      <c r="AQ33">
        <v>0</v>
      </c>
      <c r="AR33">
        <v>9.7168693384057967</v>
      </c>
      <c r="AS33">
        <v>7.2362491282337205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766.3000018645414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78.590805028436876</v>
      </c>
      <c r="L34">
        <v>62.740088881000894</v>
      </c>
      <c r="M34">
        <v>0</v>
      </c>
      <c r="N34">
        <v>28.881809762532985</v>
      </c>
      <c r="O34">
        <v>48.490216298639119</v>
      </c>
      <c r="P34">
        <v>66.45990385354213</v>
      </c>
      <c r="Q34">
        <v>2.6704999257142856</v>
      </c>
      <c r="R34">
        <v>10.368655787797108</v>
      </c>
      <c r="S34">
        <v>6.4482510625737905</v>
      </c>
      <c r="T34">
        <v>0</v>
      </c>
      <c r="U34">
        <v>293.56258832920525</v>
      </c>
      <c r="V34">
        <v>3.6701399425605539</v>
      </c>
      <c r="W34">
        <v>11.345873050581915</v>
      </c>
      <c r="X34">
        <v>36.068305910976299</v>
      </c>
      <c r="Y34">
        <v>0</v>
      </c>
      <c r="Z34">
        <v>1.5943381879999998</v>
      </c>
      <c r="AA34">
        <v>10.304613796765123</v>
      </c>
      <c r="AB34">
        <v>9.6607538343585926</v>
      </c>
      <c r="AC34">
        <v>2.3659168388566041</v>
      </c>
      <c r="AD34">
        <v>4.467076338758516</v>
      </c>
      <c r="AE34">
        <v>8.0586169348402183</v>
      </c>
      <c r="AF34">
        <v>0</v>
      </c>
      <c r="AG34">
        <v>0</v>
      </c>
      <c r="AH34">
        <v>14.818803506800423</v>
      </c>
      <c r="AI34">
        <v>0</v>
      </c>
      <c r="AJ34">
        <v>0</v>
      </c>
      <c r="AK34">
        <v>13.061355824034674</v>
      </c>
      <c r="AL34">
        <v>13.635036581583481</v>
      </c>
      <c r="AM34">
        <v>3.864301584546137</v>
      </c>
      <c r="AN34">
        <v>0</v>
      </c>
      <c r="AO34">
        <v>0</v>
      </c>
      <c r="AP34">
        <v>0</v>
      </c>
      <c r="AQ34">
        <v>0</v>
      </c>
      <c r="AR34">
        <v>9.7168693384057967</v>
      </c>
      <c r="AS34">
        <v>7.2362491282337205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748.08106972874441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52.941380104117584</v>
      </c>
      <c r="L35">
        <v>62.740088881000894</v>
      </c>
      <c r="M35">
        <v>0</v>
      </c>
      <c r="N35">
        <v>28.881809762532985</v>
      </c>
      <c r="O35">
        <v>48.490216298639119</v>
      </c>
      <c r="P35">
        <v>66.45990385354213</v>
      </c>
      <c r="Q35">
        <v>2.6704999257142856</v>
      </c>
      <c r="R35">
        <v>10.368655787797108</v>
      </c>
      <c r="S35">
        <v>6.4482510625737905</v>
      </c>
      <c r="T35">
        <v>0</v>
      </c>
      <c r="U35">
        <v>293.56258832920525</v>
      </c>
      <c r="V35">
        <v>3.6701399425605539</v>
      </c>
      <c r="W35">
        <v>11.345873050581915</v>
      </c>
      <c r="X35">
        <v>36.068305910976299</v>
      </c>
      <c r="Y35">
        <v>0</v>
      </c>
      <c r="Z35">
        <v>1.5943381879999998</v>
      </c>
      <c r="AA35">
        <v>6.8697425311767484</v>
      </c>
      <c r="AB35">
        <v>6.4405024715678927</v>
      </c>
      <c r="AC35">
        <v>2.3659168388566041</v>
      </c>
      <c r="AD35">
        <v>1.9390056146858441</v>
      </c>
      <c r="AE35">
        <v>8.0586169348402183</v>
      </c>
      <c r="AF35">
        <v>0</v>
      </c>
      <c r="AG35">
        <v>0</v>
      </c>
      <c r="AH35">
        <v>14.170480896240761</v>
      </c>
      <c r="AI35">
        <v>0</v>
      </c>
      <c r="AJ35">
        <v>0</v>
      </c>
      <c r="AK35">
        <v>13.061355824034674</v>
      </c>
      <c r="AL35">
        <v>13.635036581583481</v>
      </c>
      <c r="AM35">
        <v>3.864301584546137</v>
      </c>
      <c r="AN35">
        <v>0</v>
      </c>
      <c r="AO35">
        <v>0</v>
      </c>
      <c r="AP35">
        <v>0</v>
      </c>
      <c r="AQ35">
        <v>0</v>
      </c>
      <c r="AR35">
        <v>8.367304138405796</v>
      </c>
      <c r="AS35">
        <v>7.2362491282337205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711.25056364141369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43.320275714569689</v>
      </c>
      <c r="L36">
        <v>62.740088881000894</v>
      </c>
      <c r="M36">
        <v>0</v>
      </c>
      <c r="N36">
        <v>28.881809762532985</v>
      </c>
      <c r="O36">
        <v>48.490216298639119</v>
      </c>
      <c r="P36">
        <v>66.45990385354213</v>
      </c>
      <c r="Q36">
        <v>2.6704999257142856</v>
      </c>
      <c r="R36">
        <v>10.368655787797108</v>
      </c>
      <c r="S36">
        <v>6.4482510625737905</v>
      </c>
      <c r="T36">
        <v>0</v>
      </c>
      <c r="U36">
        <v>293.56258832920525</v>
      </c>
      <c r="V36">
        <v>3.6701399425605539</v>
      </c>
      <c r="W36">
        <v>11.345873050581915</v>
      </c>
      <c r="X36">
        <v>36.068305910976299</v>
      </c>
      <c r="Y36">
        <v>0</v>
      </c>
      <c r="Z36">
        <v>1.5943381879999998</v>
      </c>
      <c r="AA36">
        <v>3.4348712655883742</v>
      </c>
      <c r="AB36">
        <v>6.4405024715678927</v>
      </c>
      <c r="AC36">
        <v>2.3659168388566041</v>
      </c>
      <c r="AD36">
        <v>0</v>
      </c>
      <c r="AE36">
        <v>8.0586169348402183</v>
      </c>
      <c r="AF36">
        <v>0</v>
      </c>
      <c r="AG36">
        <v>0</v>
      </c>
      <c r="AH36">
        <v>13.892628239999999</v>
      </c>
      <c r="AI36">
        <v>0</v>
      </c>
      <c r="AJ36">
        <v>0</v>
      </c>
      <c r="AK36">
        <v>13.061355824034674</v>
      </c>
      <c r="AL36">
        <v>13.635036581583481</v>
      </c>
      <c r="AM36">
        <v>3.864301584546137</v>
      </c>
      <c r="AN36">
        <v>0</v>
      </c>
      <c r="AO36">
        <v>0</v>
      </c>
      <c r="AP36">
        <v>0</v>
      </c>
      <c r="AQ36">
        <v>0</v>
      </c>
      <c r="AR36">
        <v>8.367304138405796</v>
      </c>
      <c r="AS36">
        <v>7.2362491282337205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695.97772971535085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43.320275714569689</v>
      </c>
      <c r="L37">
        <v>62.790228301851386</v>
      </c>
      <c r="M37">
        <v>0</v>
      </c>
      <c r="N37">
        <v>28.881809762532985</v>
      </c>
      <c r="O37">
        <v>48.490216298639119</v>
      </c>
      <c r="P37">
        <v>66.45990385354213</v>
      </c>
      <c r="Q37">
        <v>2.6704999257142856</v>
      </c>
      <c r="R37">
        <v>10.368655787797108</v>
      </c>
      <c r="S37">
        <v>6.4482510625737905</v>
      </c>
      <c r="T37">
        <v>0</v>
      </c>
      <c r="U37">
        <v>293.56258832920525</v>
      </c>
      <c r="V37">
        <v>3.6701399425605539</v>
      </c>
      <c r="W37">
        <v>11.345873050581915</v>
      </c>
      <c r="X37">
        <v>36.068305910976299</v>
      </c>
      <c r="Y37">
        <v>0</v>
      </c>
      <c r="Z37">
        <v>1.5943381879999998</v>
      </c>
      <c r="AA37">
        <v>3.4348712655883742</v>
      </c>
      <c r="AB37">
        <v>3.2202513627906986</v>
      </c>
      <c r="AC37">
        <v>0</v>
      </c>
      <c r="AD37">
        <v>0</v>
      </c>
      <c r="AE37">
        <v>8.0586169348402183</v>
      </c>
      <c r="AF37">
        <v>0</v>
      </c>
      <c r="AG37">
        <v>0</v>
      </c>
      <c r="AH37">
        <v>9.2617521600000003</v>
      </c>
      <c r="AI37">
        <v>0</v>
      </c>
      <c r="AJ37">
        <v>0</v>
      </c>
      <c r="AK37">
        <v>13.061355824034674</v>
      </c>
      <c r="AL37">
        <v>13.635036581583481</v>
      </c>
      <c r="AM37">
        <v>3.864301584546137</v>
      </c>
      <c r="AN37">
        <v>0</v>
      </c>
      <c r="AO37">
        <v>0</v>
      </c>
      <c r="AP37">
        <v>0</v>
      </c>
      <c r="AQ37">
        <v>0</v>
      </c>
      <c r="AR37">
        <v>8.367304138405796</v>
      </c>
      <c r="AS37">
        <v>7.2362491282337205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685.81082510856754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43.320275714569689</v>
      </c>
      <c r="L38">
        <v>62.790228301851386</v>
      </c>
      <c r="M38">
        <v>0</v>
      </c>
      <c r="N38">
        <v>28.881809762532985</v>
      </c>
      <c r="O38">
        <v>48.490216298639119</v>
      </c>
      <c r="P38">
        <v>66.45990385354213</v>
      </c>
      <c r="Q38">
        <v>2.6704999257142856</v>
      </c>
      <c r="R38">
        <v>10.368655787797108</v>
      </c>
      <c r="S38">
        <v>6.4482510625737905</v>
      </c>
      <c r="T38">
        <v>0</v>
      </c>
      <c r="U38">
        <v>293.56258832920525</v>
      </c>
      <c r="V38">
        <v>3.6701399425605539</v>
      </c>
      <c r="W38">
        <v>11.345873050581915</v>
      </c>
      <c r="X38">
        <v>36.068305910976299</v>
      </c>
      <c r="Y38">
        <v>0</v>
      </c>
      <c r="Z38">
        <v>1.5943381879999998</v>
      </c>
      <c r="AA38">
        <v>3.4348712655883742</v>
      </c>
      <c r="AB38">
        <v>3.2202513627906986</v>
      </c>
      <c r="AC38">
        <v>0</v>
      </c>
      <c r="AD38">
        <v>0</v>
      </c>
      <c r="AE38">
        <v>8.0586169348402183</v>
      </c>
      <c r="AF38">
        <v>0</v>
      </c>
      <c r="AG38">
        <v>0</v>
      </c>
      <c r="AH38">
        <v>4.6308760800000002</v>
      </c>
      <c r="AI38">
        <v>0</v>
      </c>
      <c r="AJ38">
        <v>0</v>
      </c>
      <c r="AK38">
        <v>13.061355824034674</v>
      </c>
      <c r="AL38">
        <v>13.066909909208263</v>
      </c>
      <c r="AM38">
        <v>3.864301584546137</v>
      </c>
      <c r="AN38">
        <v>0</v>
      </c>
      <c r="AO38">
        <v>0</v>
      </c>
      <c r="AP38">
        <v>0</v>
      </c>
      <c r="AQ38">
        <v>0</v>
      </c>
      <c r="AR38">
        <v>8.367304138405796</v>
      </c>
      <c r="AS38">
        <v>7.2362491282337205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680.61182235619231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44.170190358405094</v>
      </c>
      <c r="L39">
        <v>33.690156870151093</v>
      </c>
      <c r="M39">
        <v>0</v>
      </c>
      <c r="N39">
        <v>28.881809762532985</v>
      </c>
      <c r="O39">
        <v>48.490216298639119</v>
      </c>
      <c r="P39">
        <v>66.45990385354213</v>
      </c>
      <c r="Q39">
        <v>2.6704999257142856</v>
      </c>
      <c r="R39">
        <v>10.368655787797108</v>
      </c>
      <c r="S39">
        <v>6.4482510625737905</v>
      </c>
      <c r="T39">
        <v>0</v>
      </c>
      <c r="U39">
        <v>293.56258832920525</v>
      </c>
      <c r="V39">
        <v>3.6701399425605539</v>
      </c>
      <c r="W39">
        <v>11.345873050581915</v>
      </c>
      <c r="X39">
        <v>36.068305910976299</v>
      </c>
      <c r="Y39">
        <v>0</v>
      </c>
      <c r="Z39">
        <v>1.5943381879999998</v>
      </c>
      <c r="AA39">
        <v>3.4348712655883742</v>
      </c>
      <c r="AB39">
        <v>3.2202513627906986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4.6308760800000002</v>
      </c>
      <c r="AI39">
        <v>0</v>
      </c>
      <c r="AJ39">
        <v>0</v>
      </c>
      <c r="AK39">
        <v>13.061355824034674</v>
      </c>
      <c r="AL39">
        <v>13.066909909208263</v>
      </c>
      <c r="AM39">
        <v>3.864301584546137</v>
      </c>
      <c r="AN39">
        <v>0</v>
      </c>
      <c r="AO39">
        <v>0</v>
      </c>
      <c r="AP39">
        <v>0</v>
      </c>
      <c r="AQ39">
        <v>0</v>
      </c>
      <c r="AR39">
        <v>8.367304138405796</v>
      </c>
      <c r="AS39">
        <v>7.2362491282337205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648.33235710090742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43.318876574354874</v>
      </c>
      <c r="L40">
        <v>33.690156870151093</v>
      </c>
      <c r="M40">
        <v>0</v>
      </c>
      <c r="N40">
        <v>28.881809762532985</v>
      </c>
      <c r="O40">
        <v>48.490216298639119</v>
      </c>
      <c r="P40">
        <v>66.45990385354213</v>
      </c>
      <c r="Q40">
        <v>2.6704999257142856</v>
      </c>
      <c r="R40">
        <v>10.368655787797108</v>
      </c>
      <c r="S40">
        <v>6.4482510625737905</v>
      </c>
      <c r="T40">
        <v>0</v>
      </c>
      <c r="U40">
        <v>293.56258832920525</v>
      </c>
      <c r="V40">
        <v>3.6701399425605539</v>
      </c>
      <c r="W40">
        <v>11.345873050581915</v>
      </c>
      <c r="X40">
        <v>36.068305910976299</v>
      </c>
      <c r="Y40">
        <v>0</v>
      </c>
      <c r="Z40">
        <v>1.5943381879999998</v>
      </c>
      <c r="AA40">
        <v>3.4348712655883742</v>
      </c>
      <c r="AB40">
        <v>3.2202513627906986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13.061355824034674</v>
      </c>
      <c r="AL40">
        <v>13.066909909208263</v>
      </c>
      <c r="AM40">
        <v>3.864301584546137</v>
      </c>
      <c r="AN40">
        <v>0</v>
      </c>
      <c r="AO40">
        <v>0</v>
      </c>
      <c r="AP40">
        <v>0</v>
      </c>
      <c r="AQ40">
        <v>0</v>
      </c>
      <c r="AR40">
        <v>8.367304138405796</v>
      </c>
      <c r="AS40">
        <v>7.2362491282337205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642.85016723685726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43.318407281144346</v>
      </c>
      <c r="L41">
        <v>33.690156870151093</v>
      </c>
      <c r="M41">
        <v>0</v>
      </c>
      <c r="N41">
        <v>28.881809762532985</v>
      </c>
      <c r="O41">
        <v>48.490216298639119</v>
      </c>
      <c r="P41">
        <v>66.45990385354213</v>
      </c>
      <c r="Q41">
        <v>2.6704999257142856</v>
      </c>
      <c r="R41">
        <v>10.368655787797108</v>
      </c>
      <c r="S41">
        <v>6.4482510625737905</v>
      </c>
      <c r="T41">
        <v>0</v>
      </c>
      <c r="U41">
        <v>293.56258832920525</v>
      </c>
      <c r="V41">
        <v>3.6701399425605539</v>
      </c>
      <c r="W41">
        <v>11.345873050581915</v>
      </c>
      <c r="X41">
        <v>36.068305910976299</v>
      </c>
      <c r="Y41">
        <v>0</v>
      </c>
      <c r="Z41">
        <v>1.5943381879999998</v>
      </c>
      <c r="AA41">
        <v>3.4348712655883742</v>
      </c>
      <c r="AB41">
        <v>3.2202513627906986</v>
      </c>
      <c r="AC41">
        <v>0</v>
      </c>
      <c r="AD41">
        <v>0</v>
      </c>
      <c r="AE41">
        <v>4.0293084674201092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13.061355824034674</v>
      </c>
      <c r="AL41">
        <v>13.066909909208263</v>
      </c>
      <c r="AM41">
        <v>3.864301584546137</v>
      </c>
      <c r="AN41">
        <v>0</v>
      </c>
      <c r="AO41">
        <v>0</v>
      </c>
      <c r="AP41">
        <v>0</v>
      </c>
      <c r="AQ41">
        <v>0</v>
      </c>
      <c r="AR41">
        <v>8.367304138405796</v>
      </c>
      <c r="AS41">
        <v>7.7993609232827836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643.41280973869573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43.318407281144346</v>
      </c>
      <c r="L42">
        <v>33.690156870151093</v>
      </c>
      <c r="M42">
        <v>0</v>
      </c>
      <c r="N42">
        <v>28.881809762532985</v>
      </c>
      <c r="O42">
        <v>48.490216298639119</v>
      </c>
      <c r="P42">
        <v>66.45990385354213</v>
      </c>
      <c r="Q42">
        <v>2.6704999257142856</v>
      </c>
      <c r="R42">
        <v>10.368655787797108</v>
      </c>
      <c r="S42">
        <v>6.4482510625737905</v>
      </c>
      <c r="T42">
        <v>0</v>
      </c>
      <c r="U42">
        <v>293.56258832920525</v>
      </c>
      <c r="V42">
        <v>3.6701399425605539</v>
      </c>
      <c r="W42">
        <v>11.345873050581915</v>
      </c>
      <c r="X42">
        <v>36.068305910976299</v>
      </c>
      <c r="Y42">
        <v>0</v>
      </c>
      <c r="Z42">
        <v>1.5943381879999998</v>
      </c>
      <c r="AA42">
        <v>3.4348712655883742</v>
      </c>
      <c r="AB42">
        <v>3.2202513627906986</v>
      </c>
      <c r="AC42">
        <v>0</v>
      </c>
      <c r="AD42">
        <v>0</v>
      </c>
      <c r="AE42">
        <v>4.0293084674201092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13.061355824034674</v>
      </c>
      <c r="AL42">
        <v>13.066909909208263</v>
      </c>
      <c r="AM42">
        <v>3.864301584546137</v>
      </c>
      <c r="AN42">
        <v>0</v>
      </c>
      <c r="AO42">
        <v>0</v>
      </c>
      <c r="AP42">
        <v>0</v>
      </c>
      <c r="AQ42">
        <v>0</v>
      </c>
      <c r="AR42">
        <v>8.367304138405796</v>
      </c>
      <c r="AS42">
        <v>7.7993609232827836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643.41280973869573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43.317750092622646</v>
      </c>
      <c r="L43">
        <v>33.690156870151093</v>
      </c>
      <c r="M43">
        <v>0</v>
      </c>
      <c r="N43">
        <v>28.881809762532985</v>
      </c>
      <c r="O43">
        <v>48.490216298639119</v>
      </c>
      <c r="P43">
        <v>66.45990385354213</v>
      </c>
      <c r="Q43">
        <v>2.6704999257142856</v>
      </c>
      <c r="R43">
        <v>10.368655787797108</v>
      </c>
      <c r="S43">
        <v>6.4482510625737905</v>
      </c>
      <c r="T43">
        <v>0</v>
      </c>
      <c r="U43">
        <v>293.56258832920525</v>
      </c>
      <c r="V43">
        <v>3.6701399425605539</v>
      </c>
      <c r="W43">
        <v>11.345873050581915</v>
      </c>
      <c r="X43">
        <v>36.068305910976299</v>
      </c>
      <c r="Y43">
        <v>0</v>
      </c>
      <c r="Z43">
        <v>1.5943381879999998</v>
      </c>
      <c r="AA43">
        <v>3.4348712655883742</v>
      </c>
      <c r="AB43">
        <v>0</v>
      </c>
      <c r="AC43">
        <v>0</v>
      </c>
      <c r="AD43">
        <v>0</v>
      </c>
      <c r="AE43">
        <v>4.0293084674201092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13.061355824034674</v>
      </c>
      <c r="AL43">
        <v>13.066909909208263</v>
      </c>
      <c r="AM43">
        <v>3.864301584546137</v>
      </c>
      <c r="AN43">
        <v>0</v>
      </c>
      <c r="AO43">
        <v>0</v>
      </c>
      <c r="AP43">
        <v>0</v>
      </c>
      <c r="AQ43">
        <v>0</v>
      </c>
      <c r="AR43">
        <v>8.367304138405796</v>
      </c>
      <c r="AS43">
        <v>7.7993609232827836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640.19190118738334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43.317750092622646</v>
      </c>
      <c r="L44">
        <v>33.690156870151093</v>
      </c>
      <c r="M44">
        <v>0</v>
      </c>
      <c r="N44">
        <v>28.881809762532985</v>
      </c>
      <c r="O44">
        <v>48.490216298639119</v>
      </c>
      <c r="P44">
        <v>66.45990385354213</v>
      </c>
      <c r="Q44">
        <v>2.6704999257142856</v>
      </c>
      <c r="R44">
        <v>10.368655787797108</v>
      </c>
      <c r="S44">
        <v>6.4482510625737905</v>
      </c>
      <c r="T44">
        <v>0</v>
      </c>
      <c r="U44">
        <v>293.56258832920525</v>
      </c>
      <c r="V44">
        <v>3.6701399425605539</v>
      </c>
      <c r="W44">
        <v>11.345873050581915</v>
      </c>
      <c r="X44">
        <v>36.068305910976299</v>
      </c>
      <c r="Y44">
        <v>0</v>
      </c>
      <c r="Z44">
        <v>1.5943381879999998</v>
      </c>
      <c r="AA44">
        <v>3.4348712655883742</v>
      </c>
      <c r="AB44">
        <v>0</v>
      </c>
      <c r="AC44">
        <v>0</v>
      </c>
      <c r="AD44">
        <v>0</v>
      </c>
      <c r="AE44">
        <v>4.0293084674201092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13.061355824034674</v>
      </c>
      <c r="AL44">
        <v>13.066909909208263</v>
      </c>
      <c r="AM44">
        <v>3.864301584546137</v>
      </c>
      <c r="AN44">
        <v>0</v>
      </c>
      <c r="AO44">
        <v>0</v>
      </c>
      <c r="AP44">
        <v>0</v>
      </c>
      <c r="AQ44">
        <v>0</v>
      </c>
      <c r="AR44">
        <v>8.367304138405796</v>
      </c>
      <c r="AS44">
        <v>7.7993609232827836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640.19190118738334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43.759610187685041</v>
      </c>
      <c r="L45">
        <v>33.690156870151093</v>
      </c>
      <c r="M45">
        <v>0</v>
      </c>
      <c r="N45">
        <v>28.881809762532985</v>
      </c>
      <c r="O45">
        <v>48.490216298639119</v>
      </c>
      <c r="P45">
        <v>66.45990385354213</v>
      </c>
      <c r="Q45">
        <v>1.9299416649590164</v>
      </c>
      <c r="R45">
        <v>10.368655787797108</v>
      </c>
      <c r="S45">
        <v>3.8501867587719301</v>
      </c>
      <c r="T45">
        <v>0</v>
      </c>
      <c r="U45">
        <v>293.56258832920525</v>
      </c>
      <c r="V45">
        <v>3.6696510325259517</v>
      </c>
      <c r="W45">
        <v>11.345873050581915</v>
      </c>
      <c r="X45">
        <v>36.068305910976299</v>
      </c>
      <c r="Y45">
        <v>0</v>
      </c>
      <c r="Z45">
        <v>1.5943381879999998</v>
      </c>
      <c r="AA45">
        <v>3.4348712655883742</v>
      </c>
      <c r="AB45">
        <v>0</v>
      </c>
      <c r="AC45">
        <v>0</v>
      </c>
      <c r="AD45">
        <v>0</v>
      </c>
      <c r="AE45">
        <v>4.0293084674201092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13.061355824034674</v>
      </c>
      <c r="AL45">
        <v>13.066909909208263</v>
      </c>
      <c r="AM45">
        <v>3.864301584546137</v>
      </c>
      <c r="AN45">
        <v>0</v>
      </c>
      <c r="AO45">
        <v>0</v>
      </c>
      <c r="AP45">
        <v>0</v>
      </c>
      <c r="AQ45">
        <v>0</v>
      </c>
      <c r="AR45">
        <v>8.367304138405796</v>
      </c>
      <c r="AS45">
        <v>7.7993609232827836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637.29464980785394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43.318407281144346</v>
      </c>
      <c r="L46">
        <v>33.690156870151093</v>
      </c>
      <c r="M46">
        <v>0</v>
      </c>
      <c r="N46">
        <v>28.881809762532985</v>
      </c>
      <c r="O46">
        <v>48.490216298639119</v>
      </c>
      <c r="P46">
        <v>66.45990385354213</v>
      </c>
      <c r="Q46">
        <v>1.9299416649590164</v>
      </c>
      <c r="R46">
        <v>5.7761562362030903</v>
      </c>
      <c r="S46">
        <v>3.8501867587719301</v>
      </c>
      <c r="T46">
        <v>0</v>
      </c>
      <c r="U46">
        <v>293.56258832920525</v>
      </c>
      <c r="V46">
        <v>3.6721923421052636</v>
      </c>
      <c r="W46">
        <v>11.345873050581915</v>
      </c>
      <c r="X46">
        <v>36.068305910976299</v>
      </c>
      <c r="Y46">
        <v>0</v>
      </c>
      <c r="Z46">
        <v>1.5943381879999998</v>
      </c>
      <c r="AA46">
        <v>0</v>
      </c>
      <c r="AB46">
        <v>0</v>
      </c>
      <c r="AC46">
        <v>0</v>
      </c>
      <c r="AD46">
        <v>0</v>
      </c>
      <c r="AE46">
        <v>4.0293084674201092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13.061355824034674</v>
      </c>
      <c r="AL46">
        <v>13.066909909208263</v>
      </c>
      <c r="AM46">
        <v>3.864301584546137</v>
      </c>
      <c r="AN46">
        <v>0</v>
      </c>
      <c r="AO46">
        <v>0</v>
      </c>
      <c r="AP46">
        <v>0</v>
      </c>
      <c r="AQ46">
        <v>0</v>
      </c>
      <c r="AR46">
        <v>8.367304138405796</v>
      </c>
      <c r="AS46">
        <v>7.7993609232827836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628.82861739371015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43.318407281144346</v>
      </c>
      <c r="L47">
        <v>33.690156870151093</v>
      </c>
      <c r="M47">
        <v>0</v>
      </c>
      <c r="N47">
        <v>28.881809762532985</v>
      </c>
      <c r="O47">
        <v>48.490216298639119</v>
      </c>
      <c r="P47">
        <v>66.45990385354213</v>
      </c>
      <c r="Q47">
        <v>1.9299416649590164</v>
      </c>
      <c r="R47">
        <v>5.7761562362030903</v>
      </c>
      <c r="S47">
        <v>3.8501867587719301</v>
      </c>
      <c r="T47">
        <v>0</v>
      </c>
      <c r="U47">
        <v>293.56258832920525</v>
      </c>
      <c r="V47">
        <v>3.6721923421052636</v>
      </c>
      <c r="W47">
        <v>11.345873050581915</v>
      </c>
      <c r="X47">
        <v>36.068305910976299</v>
      </c>
      <c r="Y47">
        <v>0</v>
      </c>
      <c r="Z47">
        <v>1.5943381879999998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13.061355824034674</v>
      </c>
      <c r="AL47">
        <v>13.066909909208263</v>
      </c>
      <c r="AM47">
        <v>3.864301584546137</v>
      </c>
      <c r="AN47">
        <v>0</v>
      </c>
      <c r="AO47">
        <v>0</v>
      </c>
      <c r="AP47">
        <v>0</v>
      </c>
      <c r="AQ47">
        <v>0</v>
      </c>
      <c r="AR47">
        <v>8.367304138405796</v>
      </c>
      <c r="AS47">
        <v>7.7993609232827836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624.79930892629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43.318578895571356</v>
      </c>
      <c r="L48">
        <v>33.690156870151093</v>
      </c>
      <c r="M48">
        <v>0</v>
      </c>
      <c r="N48">
        <v>28.881809762532985</v>
      </c>
      <c r="O48">
        <v>48.490216298639119</v>
      </c>
      <c r="P48">
        <v>66.45990385354213</v>
      </c>
      <c r="Q48">
        <v>1.9299416649590164</v>
      </c>
      <c r="R48">
        <v>5.7761562362030903</v>
      </c>
      <c r="S48">
        <v>3.8501867587719301</v>
      </c>
      <c r="T48">
        <v>0</v>
      </c>
      <c r="U48">
        <v>293.56258832920525</v>
      </c>
      <c r="V48">
        <v>3.6721923421052636</v>
      </c>
      <c r="W48">
        <v>11.345873050581915</v>
      </c>
      <c r="X48">
        <v>36.068305910976299</v>
      </c>
      <c r="Y48">
        <v>0</v>
      </c>
      <c r="Z48">
        <v>1.5943381879999998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13.061355824034674</v>
      </c>
      <c r="AL48">
        <v>13.066909909208263</v>
      </c>
      <c r="AM48">
        <v>3.864301584546137</v>
      </c>
      <c r="AN48">
        <v>0</v>
      </c>
      <c r="AO48">
        <v>0</v>
      </c>
      <c r="AP48">
        <v>0</v>
      </c>
      <c r="AQ48">
        <v>0</v>
      </c>
      <c r="AR48">
        <v>8.367304138405796</v>
      </c>
      <c r="AS48">
        <v>7.7993609232827836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624.79948054071701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43.318578895571356</v>
      </c>
      <c r="L49">
        <v>33.690156870151093</v>
      </c>
      <c r="M49">
        <v>0</v>
      </c>
      <c r="N49">
        <v>28.881809762532985</v>
      </c>
      <c r="O49">
        <v>37.761178548710753</v>
      </c>
      <c r="P49">
        <v>66.45990385354213</v>
      </c>
      <c r="Q49">
        <v>1.9299416649590164</v>
      </c>
      <c r="R49">
        <v>5.7761562362030903</v>
      </c>
      <c r="S49">
        <v>3.8501867587719301</v>
      </c>
      <c r="T49">
        <v>0</v>
      </c>
      <c r="U49">
        <v>293.56258832920525</v>
      </c>
      <c r="V49">
        <v>3.6721923421052636</v>
      </c>
      <c r="W49">
        <v>11.345873050581915</v>
      </c>
      <c r="X49">
        <v>36.068305910976299</v>
      </c>
      <c r="Y49">
        <v>0</v>
      </c>
      <c r="Z49">
        <v>3.1886763759999996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13.061355824034674</v>
      </c>
      <c r="AL49">
        <v>13.066909909208263</v>
      </c>
      <c r="AM49">
        <v>3.864301584546137</v>
      </c>
      <c r="AN49">
        <v>0</v>
      </c>
      <c r="AO49">
        <v>0</v>
      </c>
      <c r="AP49">
        <v>1.5657635282853359</v>
      </c>
      <c r="AQ49">
        <v>0</v>
      </c>
      <c r="AR49">
        <v>8.367304138405796</v>
      </c>
      <c r="AS49">
        <v>7.7993609232827836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617.23054450707389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43.318578895571356</v>
      </c>
      <c r="L50">
        <v>33.689971337269263</v>
      </c>
      <c r="M50">
        <v>0</v>
      </c>
      <c r="N50">
        <v>28.881809762532985</v>
      </c>
      <c r="O50">
        <v>37.761178548710753</v>
      </c>
      <c r="P50">
        <v>66.45990385354213</v>
      </c>
      <c r="Q50">
        <v>1.9299416649590164</v>
      </c>
      <c r="R50">
        <v>5.7761562362030903</v>
      </c>
      <c r="S50">
        <v>3.8501867587719301</v>
      </c>
      <c r="T50">
        <v>0</v>
      </c>
      <c r="U50">
        <v>293.56258832920525</v>
      </c>
      <c r="V50">
        <v>3.6721923421052636</v>
      </c>
      <c r="W50">
        <v>11.345873050581915</v>
      </c>
      <c r="X50">
        <v>36.068305910976299</v>
      </c>
      <c r="Y50">
        <v>0</v>
      </c>
      <c r="Z50">
        <v>3.1886763759999996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13.061355824034674</v>
      </c>
      <c r="AL50">
        <v>13.066909909208263</v>
      </c>
      <c r="AM50">
        <v>3.864301584546137</v>
      </c>
      <c r="AN50">
        <v>0</v>
      </c>
      <c r="AO50">
        <v>0</v>
      </c>
      <c r="AP50">
        <v>1.5657635282853359</v>
      </c>
      <c r="AQ50">
        <v>0</v>
      </c>
      <c r="AR50">
        <v>8.367304138405796</v>
      </c>
      <c r="AS50">
        <v>7.7993609232827836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617.23035897419209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48.900790436383275</v>
      </c>
      <c r="L51">
        <v>33.689721275583445</v>
      </c>
      <c r="M51">
        <v>0</v>
      </c>
      <c r="N51">
        <v>28.881809762532985</v>
      </c>
      <c r="O51">
        <v>37.761178548710753</v>
      </c>
      <c r="P51">
        <v>66.45990385354213</v>
      </c>
      <c r="Q51">
        <v>1.9299416649590164</v>
      </c>
      <c r="R51">
        <v>5.7761562362030903</v>
      </c>
      <c r="S51">
        <v>3.8501867587719301</v>
      </c>
      <c r="T51">
        <v>0</v>
      </c>
      <c r="U51">
        <v>293.56258832920525</v>
      </c>
      <c r="V51">
        <v>3.6721923421052636</v>
      </c>
      <c r="W51">
        <v>11.345873050581915</v>
      </c>
      <c r="X51">
        <v>36.068305910976299</v>
      </c>
      <c r="Y51">
        <v>0</v>
      </c>
      <c r="Z51">
        <v>3.1886763759999996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13.061355824034674</v>
      </c>
      <c r="AL51">
        <v>13.066909909208263</v>
      </c>
      <c r="AM51">
        <v>3.864301584546137</v>
      </c>
      <c r="AN51">
        <v>0</v>
      </c>
      <c r="AO51">
        <v>0</v>
      </c>
      <c r="AP51">
        <v>1.5657635282853359</v>
      </c>
      <c r="AQ51">
        <v>0</v>
      </c>
      <c r="AR51">
        <v>8.367304138405796</v>
      </c>
      <c r="AS51">
        <v>7.7993609232827836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622.81232045331808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45.260086563496685</v>
      </c>
      <c r="L52">
        <v>33.689968752365601</v>
      </c>
      <c r="M52">
        <v>0</v>
      </c>
      <c r="N52">
        <v>28.881809762532985</v>
      </c>
      <c r="O52">
        <v>37.761178548710753</v>
      </c>
      <c r="P52">
        <v>66.45990385354213</v>
      </c>
      <c r="Q52">
        <v>1.9299416649590164</v>
      </c>
      <c r="R52">
        <v>5.7761562362030903</v>
      </c>
      <c r="S52">
        <v>3.8501867587719301</v>
      </c>
      <c r="T52">
        <v>0</v>
      </c>
      <c r="U52">
        <v>293.56258832920525</v>
      </c>
      <c r="V52">
        <v>3.6721923421052636</v>
      </c>
      <c r="W52">
        <v>11.345873050581915</v>
      </c>
      <c r="X52">
        <v>36.068305910976299</v>
      </c>
      <c r="Y52">
        <v>0</v>
      </c>
      <c r="Z52">
        <v>3.1886763759999996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13.061355824034674</v>
      </c>
      <c r="AL52">
        <v>13.066909909208263</v>
      </c>
      <c r="AM52">
        <v>3.864301584546137</v>
      </c>
      <c r="AN52">
        <v>0</v>
      </c>
      <c r="AO52">
        <v>0</v>
      </c>
      <c r="AP52">
        <v>1.5657635282853359</v>
      </c>
      <c r="AQ52">
        <v>0</v>
      </c>
      <c r="AR52">
        <v>8.367304138405796</v>
      </c>
      <c r="AS52">
        <v>7.7993609232827836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619.17186405721372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43.319712747969284</v>
      </c>
      <c r="L53">
        <v>33.690034325685282</v>
      </c>
      <c r="M53">
        <v>0</v>
      </c>
      <c r="N53">
        <v>28.881809762532985</v>
      </c>
      <c r="O53">
        <v>37.761178548710753</v>
      </c>
      <c r="P53">
        <v>66.45990385354213</v>
      </c>
      <c r="Q53">
        <v>1.9299416649590164</v>
      </c>
      <c r="R53">
        <v>5.7761562362030903</v>
      </c>
      <c r="S53">
        <v>3.8501867587719301</v>
      </c>
      <c r="T53">
        <v>0</v>
      </c>
      <c r="U53">
        <v>293.56258832920525</v>
      </c>
      <c r="V53">
        <v>3.6721923421052636</v>
      </c>
      <c r="W53">
        <v>11.345873050581915</v>
      </c>
      <c r="X53">
        <v>36.068305910976299</v>
      </c>
      <c r="Y53">
        <v>0</v>
      </c>
      <c r="Z53">
        <v>3.1886763759999996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13.061355824034674</v>
      </c>
      <c r="AL53">
        <v>13.066909909208263</v>
      </c>
      <c r="AM53">
        <v>3.864301584546137</v>
      </c>
      <c r="AN53">
        <v>0</v>
      </c>
      <c r="AO53">
        <v>0</v>
      </c>
      <c r="AP53">
        <v>1.5657635282853359</v>
      </c>
      <c r="AQ53">
        <v>0</v>
      </c>
      <c r="AR53">
        <v>8.367304138405796</v>
      </c>
      <c r="AS53">
        <v>6.5784082983942911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616.01060319011754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43.319712747969284</v>
      </c>
      <c r="L54">
        <v>33.689751539195115</v>
      </c>
      <c r="M54">
        <v>0</v>
      </c>
      <c r="N54">
        <v>28.881809762532985</v>
      </c>
      <c r="O54">
        <v>37.761178548710753</v>
      </c>
      <c r="P54">
        <v>66.45990385354213</v>
      </c>
      <c r="Q54">
        <v>1.9299416649590164</v>
      </c>
      <c r="R54">
        <v>5.7761562362030903</v>
      </c>
      <c r="S54">
        <v>3.8501867587719301</v>
      </c>
      <c r="T54">
        <v>0</v>
      </c>
      <c r="U54">
        <v>293.56258832920525</v>
      </c>
      <c r="V54">
        <v>3.6721923421052636</v>
      </c>
      <c r="W54">
        <v>11.345873050581915</v>
      </c>
      <c r="X54">
        <v>36.068305910976299</v>
      </c>
      <c r="Y54">
        <v>0</v>
      </c>
      <c r="Z54">
        <v>3.1886763759999996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13.061355824034674</v>
      </c>
      <c r="AL54">
        <v>13.066909909208263</v>
      </c>
      <c r="AM54">
        <v>3.864301584546137</v>
      </c>
      <c r="AN54">
        <v>0</v>
      </c>
      <c r="AO54">
        <v>0</v>
      </c>
      <c r="AP54">
        <v>1.5657635282853359</v>
      </c>
      <c r="AQ54">
        <v>0</v>
      </c>
      <c r="AR54">
        <v>8.367304138405796</v>
      </c>
      <c r="AS54">
        <v>6.5784082983942911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616.01032040362736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43.319712747969284</v>
      </c>
      <c r="L55">
        <v>40.230186649463796</v>
      </c>
      <c r="M55">
        <v>0</v>
      </c>
      <c r="N55">
        <v>28.881809762532985</v>
      </c>
      <c r="O55">
        <v>37.761178548710753</v>
      </c>
      <c r="P55">
        <v>66.45990385354213</v>
      </c>
      <c r="Q55">
        <v>1.926576488402062</v>
      </c>
      <c r="R55">
        <v>5.7761562362030903</v>
      </c>
      <c r="S55">
        <v>4.3993840507789956</v>
      </c>
      <c r="T55">
        <v>0</v>
      </c>
      <c r="U55">
        <v>293.56258832920525</v>
      </c>
      <c r="V55">
        <v>4.5908104933554821</v>
      </c>
      <c r="W55">
        <v>11.345873050581915</v>
      </c>
      <c r="X55">
        <v>36.068305910976299</v>
      </c>
      <c r="Y55">
        <v>0</v>
      </c>
      <c r="Z55">
        <v>3.1886763759999996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13.061355824034674</v>
      </c>
      <c r="AL55">
        <v>13.066909909208263</v>
      </c>
      <c r="AM55">
        <v>3.864301584546137</v>
      </c>
      <c r="AN55">
        <v>0</v>
      </c>
      <c r="AO55">
        <v>0</v>
      </c>
      <c r="AP55">
        <v>0</v>
      </c>
      <c r="AQ55">
        <v>0</v>
      </c>
      <c r="AR55">
        <v>8.367304138405796</v>
      </c>
      <c r="AS55">
        <v>6.5784082983942911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622.44944225231097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43.319712747969284</v>
      </c>
      <c r="L56">
        <v>33.800139937550597</v>
      </c>
      <c r="M56">
        <v>0</v>
      </c>
      <c r="N56">
        <v>28.881809762532985</v>
      </c>
      <c r="O56">
        <v>37.761178548710753</v>
      </c>
      <c r="P56">
        <v>66.45990385354213</v>
      </c>
      <c r="Q56">
        <v>1.926576488402062</v>
      </c>
      <c r="R56">
        <v>5.7718991893617018</v>
      </c>
      <c r="S56">
        <v>3.8510232780898876</v>
      </c>
      <c r="T56">
        <v>0</v>
      </c>
      <c r="U56">
        <v>293.56258832920525</v>
      </c>
      <c r="V56">
        <v>4.5908104933554821</v>
      </c>
      <c r="W56">
        <v>11.345873050581915</v>
      </c>
      <c r="X56">
        <v>36.068305910976299</v>
      </c>
      <c r="Y56">
        <v>0</v>
      </c>
      <c r="Z56">
        <v>3.1886763759999996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13.061355824034674</v>
      </c>
      <c r="AL56">
        <v>13.066909909208263</v>
      </c>
      <c r="AM56">
        <v>3.864301584546137</v>
      </c>
      <c r="AN56">
        <v>0</v>
      </c>
      <c r="AO56">
        <v>0</v>
      </c>
      <c r="AP56">
        <v>0</v>
      </c>
      <c r="AQ56">
        <v>0</v>
      </c>
      <c r="AR56">
        <v>8.367304138405796</v>
      </c>
      <c r="AS56">
        <v>6.5784082983942911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615.4667777208673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43.319712747969284</v>
      </c>
      <c r="L57">
        <v>33.800139937550597</v>
      </c>
      <c r="M57">
        <v>0</v>
      </c>
      <c r="N57">
        <v>28.881809762532985</v>
      </c>
      <c r="O57">
        <v>37.761178548710753</v>
      </c>
      <c r="P57">
        <v>66.45990385354213</v>
      </c>
      <c r="Q57">
        <v>1.926576488402062</v>
      </c>
      <c r="R57">
        <v>5.7718991893617018</v>
      </c>
      <c r="S57">
        <v>3.8510232780898876</v>
      </c>
      <c r="T57">
        <v>0</v>
      </c>
      <c r="U57">
        <v>293.56258832920525</v>
      </c>
      <c r="V57">
        <v>4.5908104933554821</v>
      </c>
      <c r="W57">
        <v>11.345873050581915</v>
      </c>
      <c r="X57">
        <v>36.068305910976299</v>
      </c>
      <c r="Y57">
        <v>0</v>
      </c>
      <c r="Z57">
        <v>3.1886763759999996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13.061355824034674</v>
      </c>
      <c r="AL57">
        <v>13.066909909208263</v>
      </c>
      <c r="AM57">
        <v>3.864301584546137</v>
      </c>
      <c r="AN57">
        <v>0</v>
      </c>
      <c r="AO57">
        <v>0</v>
      </c>
      <c r="AP57">
        <v>0</v>
      </c>
      <c r="AQ57">
        <v>0</v>
      </c>
      <c r="AR57">
        <v>8.367304138405796</v>
      </c>
      <c r="AS57">
        <v>6.5784082983942911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615.4667777208673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43.319712747969284</v>
      </c>
      <c r="L58">
        <v>33.689873724357994</v>
      </c>
      <c r="M58">
        <v>0</v>
      </c>
      <c r="N58">
        <v>28.881809762532985</v>
      </c>
      <c r="O58">
        <v>37.761178548710753</v>
      </c>
      <c r="P58">
        <v>66.45990385354213</v>
      </c>
      <c r="Q58">
        <v>1.926576488402062</v>
      </c>
      <c r="R58">
        <v>5.7718991893617018</v>
      </c>
      <c r="S58">
        <v>3.8510232780898876</v>
      </c>
      <c r="T58">
        <v>0</v>
      </c>
      <c r="U58">
        <v>293.56258832920525</v>
      </c>
      <c r="V58">
        <v>4.5908104933554821</v>
      </c>
      <c r="W58">
        <v>11.345873050581915</v>
      </c>
      <c r="X58">
        <v>36.068305910976299</v>
      </c>
      <c r="Y58">
        <v>0</v>
      </c>
      <c r="Z58">
        <v>3.1886763759999996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13.061355824034674</v>
      </c>
      <c r="AL58">
        <v>13.066909909208263</v>
      </c>
      <c r="AM58">
        <v>3.864301584546137</v>
      </c>
      <c r="AN58">
        <v>0</v>
      </c>
      <c r="AO58">
        <v>0</v>
      </c>
      <c r="AP58">
        <v>0</v>
      </c>
      <c r="AQ58">
        <v>0</v>
      </c>
      <c r="AR58">
        <v>8.367304138405796</v>
      </c>
      <c r="AS58">
        <v>6.5784082983942911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615.35651150767467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43.319712747969284</v>
      </c>
      <c r="L59">
        <v>33.690405933436189</v>
      </c>
      <c r="M59">
        <v>0</v>
      </c>
      <c r="N59">
        <v>28.881809762532985</v>
      </c>
      <c r="O59">
        <v>37.761178548710753</v>
      </c>
      <c r="P59">
        <v>66.45990385354213</v>
      </c>
      <c r="Q59">
        <v>1.926576488402062</v>
      </c>
      <c r="R59">
        <v>5.7718991893617018</v>
      </c>
      <c r="S59">
        <v>3.8510232780898876</v>
      </c>
      <c r="T59">
        <v>0</v>
      </c>
      <c r="U59">
        <v>293.56258832920525</v>
      </c>
      <c r="V59">
        <v>4.5908104933554821</v>
      </c>
      <c r="W59">
        <v>11.345873050581915</v>
      </c>
      <c r="X59">
        <v>36.068305910976299</v>
      </c>
      <c r="Y59">
        <v>0</v>
      </c>
      <c r="Z59">
        <v>1.5943381879999998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13.061355824034674</v>
      </c>
      <c r="AL59">
        <v>13.066909909208263</v>
      </c>
      <c r="AM59">
        <v>3.864301584546137</v>
      </c>
      <c r="AN59">
        <v>0</v>
      </c>
      <c r="AO59">
        <v>0</v>
      </c>
      <c r="AP59">
        <v>0</v>
      </c>
      <c r="AQ59">
        <v>0</v>
      </c>
      <c r="AR59">
        <v>8.367304138405796</v>
      </c>
      <c r="AS59">
        <v>7.7993609232827836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614.98365815364139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43.319712747969284</v>
      </c>
      <c r="L60">
        <v>33.69007415733563</v>
      </c>
      <c r="M60">
        <v>0</v>
      </c>
      <c r="N60">
        <v>28.881809762532985</v>
      </c>
      <c r="O60">
        <v>37.761178548710753</v>
      </c>
      <c r="P60">
        <v>66.45990385354213</v>
      </c>
      <c r="Q60">
        <v>1.926576488402062</v>
      </c>
      <c r="R60">
        <v>5.7718991893617018</v>
      </c>
      <c r="S60">
        <v>3.8510232780898876</v>
      </c>
      <c r="T60">
        <v>0</v>
      </c>
      <c r="U60">
        <v>293.56258832920525</v>
      </c>
      <c r="V60">
        <v>4.5908104933554821</v>
      </c>
      <c r="W60">
        <v>11.345873050581915</v>
      </c>
      <c r="X60">
        <v>36.068305910976299</v>
      </c>
      <c r="Y60">
        <v>0</v>
      </c>
      <c r="Z60">
        <v>1.5943381879999998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13.061355824034674</v>
      </c>
      <c r="AL60">
        <v>9.8001823684165252</v>
      </c>
      <c r="AM60">
        <v>3.864301584546137</v>
      </c>
      <c r="AN60">
        <v>0</v>
      </c>
      <c r="AO60">
        <v>0</v>
      </c>
      <c r="AP60">
        <v>0</v>
      </c>
      <c r="AQ60">
        <v>0</v>
      </c>
      <c r="AR60">
        <v>8.367304138405796</v>
      </c>
      <c r="AS60">
        <v>7.7993609232827836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611.71659883674909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43.319712747969284</v>
      </c>
      <c r="L61">
        <v>33.689757325475341</v>
      </c>
      <c r="M61">
        <v>0</v>
      </c>
      <c r="N61">
        <v>28.881809762532985</v>
      </c>
      <c r="O61">
        <v>40.348767224496221</v>
      </c>
      <c r="P61">
        <v>66.45990385354213</v>
      </c>
      <c r="Q61">
        <v>1.926576488402062</v>
      </c>
      <c r="R61">
        <v>5.7718991893617018</v>
      </c>
      <c r="S61">
        <v>3.8510232780898876</v>
      </c>
      <c r="T61">
        <v>0</v>
      </c>
      <c r="U61">
        <v>293.56258832920525</v>
      </c>
      <c r="V61">
        <v>4.5908104933554821</v>
      </c>
      <c r="W61">
        <v>11.345873050581915</v>
      </c>
      <c r="X61">
        <v>36.068305910976299</v>
      </c>
      <c r="Y61">
        <v>0</v>
      </c>
      <c r="Z61">
        <v>1.5943381879999998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13.061355824034674</v>
      </c>
      <c r="AL61">
        <v>9.8001823684165252</v>
      </c>
      <c r="AM61">
        <v>3.864301584546137</v>
      </c>
      <c r="AN61">
        <v>0</v>
      </c>
      <c r="AO61">
        <v>0</v>
      </c>
      <c r="AP61">
        <v>0</v>
      </c>
      <c r="AQ61">
        <v>0</v>
      </c>
      <c r="AR61">
        <v>8.367304138405796</v>
      </c>
      <c r="AS61">
        <v>7.7993609232827836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614.30387068067421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43.319712747969284</v>
      </c>
      <c r="L62">
        <v>33.689757325475341</v>
      </c>
      <c r="M62">
        <v>0</v>
      </c>
      <c r="N62">
        <v>28.881809762532985</v>
      </c>
      <c r="O62">
        <v>42.937950182078268</v>
      </c>
      <c r="P62">
        <v>66.45990385354213</v>
      </c>
      <c r="Q62">
        <v>1.926576488402062</v>
      </c>
      <c r="R62">
        <v>5.7718991893617018</v>
      </c>
      <c r="S62">
        <v>3.8510232780898876</v>
      </c>
      <c r="T62">
        <v>0</v>
      </c>
      <c r="U62">
        <v>293.56258832920525</v>
      </c>
      <c r="V62">
        <v>4.5908104933554821</v>
      </c>
      <c r="W62">
        <v>11.345873050581915</v>
      </c>
      <c r="X62">
        <v>36.068305910976299</v>
      </c>
      <c r="Y62">
        <v>0</v>
      </c>
      <c r="Z62">
        <v>1.5943381879999998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13.061355824034674</v>
      </c>
      <c r="AL62">
        <v>9.8001823684165252</v>
      </c>
      <c r="AM62">
        <v>3.864301584546137</v>
      </c>
      <c r="AN62">
        <v>0</v>
      </c>
      <c r="AO62">
        <v>0</v>
      </c>
      <c r="AP62">
        <v>0</v>
      </c>
      <c r="AQ62">
        <v>0</v>
      </c>
      <c r="AR62">
        <v>8.367304138405796</v>
      </c>
      <c r="AS62">
        <v>7.7993609232827836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616.89305363825633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43.319712747969284</v>
      </c>
      <c r="L63">
        <v>33.69002471243553</v>
      </c>
      <c r="M63">
        <v>0</v>
      </c>
      <c r="N63">
        <v>28.881809762532985</v>
      </c>
      <c r="O63">
        <v>45.519871302339475</v>
      </c>
      <c r="P63">
        <v>66.45990385354213</v>
      </c>
      <c r="Q63">
        <v>1.926576488402062</v>
      </c>
      <c r="R63">
        <v>5.7718991893617018</v>
      </c>
      <c r="S63">
        <v>3.8510232780898876</v>
      </c>
      <c r="T63">
        <v>0</v>
      </c>
      <c r="U63">
        <v>293.56258832920525</v>
      </c>
      <c r="V63">
        <v>4.5908104933554821</v>
      </c>
      <c r="W63">
        <v>11.345873050581915</v>
      </c>
      <c r="X63">
        <v>36.068305910976299</v>
      </c>
      <c r="Y63">
        <v>0</v>
      </c>
      <c r="Z63">
        <v>1.5943381879999998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13.061355824034674</v>
      </c>
      <c r="AL63">
        <v>9.8001823684165252</v>
      </c>
      <c r="AM63">
        <v>3.864301584546137</v>
      </c>
      <c r="AN63">
        <v>0</v>
      </c>
      <c r="AO63">
        <v>0</v>
      </c>
      <c r="AP63">
        <v>0</v>
      </c>
      <c r="AQ63">
        <v>0</v>
      </c>
      <c r="AR63">
        <v>8.367304138405796</v>
      </c>
      <c r="AS63">
        <v>7.7993609232827836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619.47524214547775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43.319712747969284</v>
      </c>
      <c r="L64">
        <v>33.689721944917913</v>
      </c>
      <c r="M64">
        <v>0</v>
      </c>
      <c r="N64">
        <v>28.881809762532985</v>
      </c>
      <c r="O64">
        <v>48.498250004834183</v>
      </c>
      <c r="P64">
        <v>66.45990385354213</v>
      </c>
      <c r="Q64">
        <v>1.926576488402062</v>
      </c>
      <c r="R64">
        <v>5.7718991893617018</v>
      </c>
      <c r="S64">
        <v>3.8510232780898876</v>
      </c>
      <c r="T64">
        <v>0</v>
      </c>
      <c r="U64">
        <v>293.56258832920525</v>
      </c>
      <c r="V64">
        <v>4.5908104933554821</v>
      </c>
      <c r="W64">
        <v>11.345873050581915</v>
      </c>
      <c r="X64">
        <v>36.068305910976299</v>
      </c>
      <c r="Y64">
        <v>0</v>
      </c>
      <c r="Z64">
        <v>1.5943381879999998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13.061355824034674</v>
      </c>
      <c r="AL64">
        <v>9.8001823684165252</v>
      </c>
      <c r="AM64">
        <v>3.864301584546137</v>
      </c>
      <c r="AN64">
        <v>0</v>
      </c>
      <c r="AO64">
        <v>0</v>
      </c>
      <c r="AP64">
        <v>0</v>
      </c>
      <c r="AQ64">
        <v>0</v>
      </c>
      <c r="AR64">
        <v>8.367304138405796</v>
      </c>
      <c r="AS64">
        <v>7.7993609232827836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622.45331808045478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43.319712747969284</v>
      </c>
      <c r="L65">
        <v>33.689979246710962</v>
      </c>
      <c r="M65">
        <v>0</v>
      </c>
      <c r="N65">
        <v>28.881809762532985</v>
      </c>
      <c r="O65">
        <v>48.490216298639119</v>
      </c>
      <c r="P65">
        <v>66.45990385354213</v>
      </c>
      <c r="Q65">
        <v>1.926576488402062</v>
      </c>
      <c r="R65">
        <v>5.7761562362030903</v>
      </c>
      <c r="S65">
        <v>3.8510232780898876</v>
      </c>
      <c r="T65">
        <v>0</v>
      </c>
      <c r="U65">
        <v>293.56258832920525</v>
      </c>
      <c r="V65">
        <v>4.5908104933554821</v>
      </c>
      <c r="W65">
        <v>11.345873050581915</v>
      </c>
      <c r="X65">
        <v>36.068305910976299</v>
      </c>
      <c r="Y65">
        <v>0</v>
      </c>
      <c r="Z65">
        <v>1.5943381879999998</v>
      </c>
      <c r="AA65">
        <v>0</v>
      </c>
      <c r="AB65">
        <v>0</v>
      </c>
      <c r="AC65">
        <v>0</v>
      </c>
      <c r="AD65">
        <v>0</v>
      </c>
      <c r="AE65">
        <v>4.0293084674201092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13.061355824034674</v>
      </c>
      <c r="AL65">
        <v>9.8001823684165252</v>
      </c>
      <c r="AM65">
        <v>3.864301584546137</v>
      </c>
      <c r="AN65">
        <v>0</v>
      </c>
      <c r="AO65">
        <v>0</v>
      </c>
      <c r="AP65">
        <v>0</v>
      </c>
      <c r="AQ65">
        <v>0</v>
      </c>
      <c r="AR65">
        <v>8.367304138405796</v>
      </c>
      <c r="AS65">
        <v>7.9598740664585197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626.63962033349014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34.580870895639855</v>
      </c>
      <c r="L66">
        <v>33.689689352607878</v>
      </c>
      <c r="M66">
        <v>0</v>
      </c>
      <c r="N66">
        <v>28.881809762532985</v>
      </c>
      <c r="O66">
        <v>48.490216298639119</v>
      </c>
      <c r="P66">
        <v>66.45990385354213</v>
      </c>
      <c r="Q66">
        <v>1.9099038101135188</v>
      </c>
      <c r="R66">
        <v>5.7761562362030903</v>
      </c>
      <c r="S66">
        <v>3.8501867587719301</v>
      </c>
      <c r="T66">
        <v>0</v>
      </c>
      <c r="U66">
        <v>293.56258832920525</v>
      </c>
      <c r="V66">
        <v>4.5908104933554821</v>
      </c>
      <c r="W66">
        <v>11.345873050581915</v>
      </c>
      <c r="X66">
        <v>36.068305910976299</v>
      </c>
      <c r="Y66">
        <v>0</v>
      </c>
      <c r="Z66">
        <v>1.5943381879999998</v>
      </c>
      <c r="AA66">
        <v>0</v>
      </c>
      <c r="AB66">
        <v>0</v>
      </c>
      <c r="AC66">
        <v>0</v>
      </c>
      <c r="AD66">
        <v>0</v>
      </c>
      <c r="AE66">
        <v>4.0293084674201092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13.061355824034674</v>
      </c>
      <c r="AL66">
        <v>9.8001823684165252</v>
      </c>
      <c r="AM66">
        <v>3.864301584546137</v>
      </c>
      <c r="AN66">
        <v>0</v>
      </c>
      <c r="AO66">
        <v>0</v>
      </c>
      <c r="AP66">
        <v>0</v>
      </c>
      <c r="AQ66">
        <v>0</v>
      </c>
      <c r="AR66">
        <v>8.367304138405796</v>
      </c>
      <c r="AS66">
        <v>7.9598740664585197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617.88297938945118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31.009983581536392</v>
      </c>
      <c r="L67">
        <v>33.690194629669179</v>
      </c>
      <c r="M67">
        <v>0</v>
      </c>
      <c r="N67">
        <v>28.881809762532985</v>
      </c>
      <c r="O67">
        <v>48.490216298639119</v>
      </c>
      <c r="P67">
        <v>66.45990385354213</v>
      </c>
      <c r="Q67">
        <v>1.9299416649590164</v>
      </c>
      <c r="R67">
        <v>10.368655787797108</v>
      </c>
      <c r="S67">
        <v>3.8501867587719301</v>
      </c>
      <c r="T67">
        <v>0</v>
      </c>
      <c r="U67">
        <v>293.56258832920525</v>
      </c>
      <c r="V67">
        <v>4.5908104933554821</v>
      </c>
      <c r="W67">
        <v>11.345873050581915</v>
      </c>
      <c r="X67">
        <v>36.068305910976299</v>
      </c>
      <c r="Y67">
        <v>0</v>
      </c>
      <c r="Z67">
        <v>1.5943381879999998</v>
      </c>
      <c r="AA67">
        <v>0</v>
      </c>
      <c r="AB67">
        <v>0</v>
      </c>
      <c r="AC67">
        <v>0</v>
      </c>
      <c r="AD67">
        <v>0</v>
      </c>
      <c r="AE67">
        <v>4.0293084674201092</v>
      </c>
      <c r="AF67">
        <v>0</v>
      </c>
      <c r="AG67">
        <v>0</v>
      </c>
      <c r="AH67">
        <v>4.6308760800000002</v>
      </c>
      <c r="AI67">
        <v>0</v>
      </c>
      <c r="AJ67">
        <v>0</v>
      </c>
      <c r="AK67">
        <v>13.061355824034674</v>
      </c>
      <c r="AL67">
        <v>9.8001823684165252</v>
      </c>
      <c r="AM67">
        <v>3.864301584546137</v>
      </c>
      <c r="AN67">
        <v>0</v>
      </c>
      <c r="AO67">
        <v>0</v>
      </c>
      <c r="AP67">
        <v>0</v>
      </c>
      <c r="AQ67">
        <v>0</v>
      </c>
      <c r="AR67">
        <v>8.6372173307970996</v>
      </c>
      <c r="AS67">
        <v>7.9598740664585197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623.82592403123977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33.570542905820624</v>
      </c>
      <c r="L68">
        <v>33.689871324095535</v>
      </c>
      <c r="M68">
        <v>0</v>
      </c>
      <c r="N68">
        <v>28.881809762532985</v>
      </c>
      <c r="O68">
        <v>48.490216298639119</v>
      </c>
      <c r="P68">
        <v>66.45990385354213</v>
      </c>
      <c r="Q68">
        <v>1.9299416649590164</v>
      </c>
      <c r="R68">
        <v>10.368655787797108</v>
      </c>
      <c r="S68">
        <v>6.4503289676390168</v>
      </c>
      <c r="T68">
        <v>0</v>
      </c>
      <c r="U68">
        <v>293.56258832920525</v>
      </c>
      <c r="V68">
        <v>4.5908104933554821</v>
      </c>
      <c r="W68">
        <v>11.345873050581915</v>
      </c>
      <c r="X68">
        <v>36.068305910976299</v>
      </c>
      <c r="Y68">
        <v>0</v>
      </c>
      <c r="Z68">
        <v>1.5943381879999998</v>
      </c>
      <c r="AA68">
        <v>3.4348712655883742</v>
      </c>
      <c r="AB68">
        <v>0</v>
      </c>
      <c r="AC68">
        <v>0</v>
      </c>
      <c r="AD68">
        <v>0</v>
      </c>
      <c r="AE68">
        <v>4.0293084674201092</v>
      </c>
      <c r="AF68">
        <v>0</v>
      </c>
      <c r="AG68">
        <v>0</v>
      </c>
      <c r="AH68">
        <v>4.6308760800000002</v>
      </c>
      <c r="AI68">
        <v>0</v>
      </c>
      <c r="AJ68">
        <v>0</v>
      </c>
      <c r="AK68">
        <v>13.061355824034674</v>
      </c>
      <c r="AL68">
        <v>9.8001823684165252</v>
      </c>
      <c r="AM68">
        <v>3.864301584546137</v>
      </c>
      <c r="AN68">
        <v>0</v>
      </c>
      <c r="AO68">
        <v>0</v>
      </c>
      <c r="AP68">
        <v>0</v>
      </c>
      <c r="AQ68">
        <v>0</v>
      </c>
      <c r="AR68">
        <v>8.6372173307970996</v>
      </c>
      <c r="AS68">
        <v>7.9598740664585197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632.42117352440584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35.869370819600498</v>
      </c>
      <c r="L69">
        <v>60.350030260388216</v>
      </c>
      <c r="M69">
        <v>0</v>
      </c>
      <c r="N69">
        <v>28.881809762532985</v>
      </c>
      <c r="O69">
        <v>48.490216298639119</v>
      </c>
      <c r="P69">
        <v>66.45990385354213</v>
      </c>
      <c r="Q69">
        <v>2.6698283571428574</v>
      </c>
      <c r="R69">
        <v>10.368655787797108</v>
      </c>
      <c r="S69">
        <v>6.4401157981072545</v>
      </c>
      <c r="T69">
        <v>0</v>
      </c>
      <c r="U69">
        <v>294.78998419356572</v>
      </c>
      <c r="V69">
        <v>4.5908104933554821</v>
      </c>
      <c r="W69">
        <v>11.345873050581915</v>
      </c>
      <c r="X69">
        <v>36.068305910976299</v>
      </c>
      <c r="Y69">
        <v>0</v>
      </c>
      <c r="Z69">
        <v>0.26895043999999996</v>
      </c>
      <c r="AA69">
        <v>3.4348712655883742</v>
      </c>
      <c r="AB69">
        <v>0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10.651014933199576</v>
      </c>
      <c r="AI69">
        <v>0</v>
      </c>
      <c r="AJ69">
        <v>0</v>
      </c>
      <c r="AK69">
        <v>13.061355824034674</v>
      </c>
      <c r="AL69">
        <v>9.8001823684165252</v>
      </c>
      <c r="AM69">
        <v>3.864301584546137</v>
      </c>
      <c r="AN69">
        <v>0</v>
      </c>
      <c r="AO69">
        <v>0</v>
      </c>
      <c r="AP69">
        <v>0</v>
      </c>
      <c r="AQ69">
        <v>0</v>
      </c>
      <c r="AR69">
        <v>8.6372173307970996</v>
      </c>
      <c r="AS69">
        <v>7.9598740664585197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668.03198086669045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38.139783980820418</v>
      </c>
      <c r="L70">
        <v>62.790228301851386</v>
      </c>
      <c r="M70">
        <v>0</v>
      </c>
      <c r="N70">
        <v>28.881809762532985</v>
      </c>
      <c r="O70">
        <v>48.490216298639119</v>
      </c>
      <c r="P70">
        <v>66.45990385354213</v>
      </c>
      <c r="Q70">
        <v>2.6704999257142856</v>
      </c>
      <c r="R70">
        <v>10.368655787797108</v>
      </c>
      <c r="S70">
        <v>6.4482510625737905</v>
      </c>
      <c r="T70">
        <v>0</v>
      </c>
      <c r="U70">
        <v>294.84815219851504</v>
      </c>
      <c r="V70">
        <v>4.5908104933554821</v>
      </c>
      <c r="W70">
        <v>11.345873050581915</v>
      </c>
      <c r="X70">
        <v>36.068305910976299</v>
      </c>
      <c r="Y70">
        <v>0</v>
      </c>
      <c r="Z70">
        <v>0.26895043999999996</v>
      </c>
      <c r="AA70">
        <v>5.0495542197609016</v>
      </c>
      <c r="AB70">
        <v>0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10.674169257719113</v>
      </c>
      <c r="AI70">
        <v>0</v>
      </c>
      <c r="AJ70">
        <v>0</v>
      </c>
      <c r="AK70">
        <v>13.061355824034674</v>
      </c>
      <c r="AL70">
        <v>9.8001823684165252</v>
      </c>
      <c r="AM70">
        <v>3.864301584546137</v>
      </c>
      <c r="AN70">
        <v>0</v>
      </c>
      <c r="AO70">
        <v>0</v>
      </c>
      <c r="AP70">
        <v>0</v>
      </c>
      <c r="AQ70">
        <v>0</v>
      </c>
      <c r="AR70">
        <v>8.6372173307970996</v>
      </c>
      <c r="AS70">
        <v>7.9598740664585197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674.44740418605295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65.223653771415954</v>
      </c>
      <c r="L71">
        <v>62.790228301851386</v>
      </c>
      <c r="M71">
        <v>0</v>
      </c>
      <c r="N71">
        <v>28.881809762532985</v>
      </c>
      <c r="O71">
        <v>48.490216298639119</v>
      </c>
      <c r="P71">
        <v>66.45990385354213</v>
      </c>
      <c r="Q71">
        <v>2.6704999257142856</v>
      </c>
      <c r="R71">
        <v>10.368655787797108</v>
      </c>
      <c r="S71">
        <v>6.4482510625737905</v>
      </c>
      <c r="T71">
        <v>0</v>
      </c>
      <c r="U71">
        <v>294.84815219851504</v>
      </c>
      <c r="V71">
        <v>4.5908104933554821</v>
      </c>
      <c r="W71">
        <v>11.345873050581915</v>
      </c>
      <c r="X71">
        <v>36.068305910976299</v>
      </c>
      <c r="Y71">
        <v>0</v>
      </c>
      <c r="Z71">
        <v>0.26895043999999996</v>
      </c>
      <c r="AA71">
        <v>6.8697425311767484</v>
      </c>
      <c r="AB71">
        <v>0.81484077299324842</v>
      </c>
      <c r="AC71">
        <v>0</v>
      </c>
      <c r="AD71">
        <v>0</v>
      </c>
      <c r="AE71">
        <v>4.0293084674201092</v>
      </c>
      <c r="AF71">
        <v>0</v>
      </c>
      <c r="AG71">
        <v>0</v>
      </c>
      <c r="AH71">
        <v>17.157395871319959</v>
      </c>
      <c r="AI71">
        <v>0</v>
      </c>
      <c r="AJ71">
        <v>0</v>
      </c>
      <c r="AK71">
        <v>13.061355824034674</v>
      </c>
      <c r="AL71">
        <v>9.8001823684165252</v>
      </c>
      <c r="AM71">
        <v>3.864301584546137</v>
      </c>
      <c r="AN71">
        <v>0</v>
      </c>
      <c r="AO71">
        <v>0</v>
      </c>
      <c r="AP71">
        <v>0</v>
      </c>
      <c r="AQ71">
        <v>0</v>
      </c>
      <c r="AR71">
        <v>8.6372173307970996</v>
      </c>
      <c r="AS71">
        <v>7.9598740664585197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710.6495296746582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69.001245676475705</v>
      </c>
      <c r="L72">
        <v>62.790228301851386</v>
      </c>
      <c r="M72">
        <v>0</v>
      </c>
      <c r="N72">
        <v>28.881809762532985</v>
      </c>
      <c r="O72">
        <v>48.490216298639119</v>
      </c>
      <c r="P72">
        <v>66.45990385354213</v>
      </c>
      <c r="Q72">
        <v>2.6704999257142856</v>
      </c>
      <c r="R72">
        <v>10.368655787797108</v>
      </c>
      <c r="S72">
        <v>6.4482510625737905</v>
      </c>
      <c r="T72">
        <v>0</v>
      </c>
      <c r="U72">
        <v>294.84815219851504</v>
      </c>
      <c r="V72">
        <v>4.5908104933554821</v>
      </c>
      <c r="W72">
        <v>11.345873050581915</v>
      </c>
      <c r="X72">
        <v>36.068305910976299</v>
      </c>
      <c r="Y72">
        <v>0</v>
      </c>
      <c r="Z72">
        <v>0.26895043999999996</v>
      </c>
      <c r="AA72">
        <v>6.8697425311767484</v>
      </c>
      <c r="AB72">
        <v>3.2202513627906986</v>
      </c>
      <c r="AC72">
        <v>2.3659168388566041</v>
      </c>
      <c r="AD72">
        <v>0</v>
      </c>
      <c r="AE72">
        <v>4.0293084674201092</v>
      </c>
      <c r="AF72">
        <v>0</v>
      </c>
      <c r="AG72">
        <v>0</v>
      </c>
      <c r="AH72">
        <v>17.157395871319959</v>
      </c>
      <c r="AI72">
        <v>0</v>
      </c>
      <c r="AJ72">
        <v>0</v>
      </c>
      <c r="AK72">
        <v>13.061355824034674</v>
      </c>
      <c r="AL72">
        <v>9.8001823684165252</v>
      </c>
      <c r="AM72">
        <v>3.864301584546137</v>
      </c>
      <c r="AN72">
        <v>0</v>
      </c>
      <c r="AO72">
        <v>0</v>
      </c>
      <c r="AP72">
        <v>0</v>
      </c>
      <c r="AQ72">
        <v>0</v>
      </c>
      <c r="AR72">
        <v>8.6372173307970996</v>
      </c>
      <c r="AS72">
        <v>7.9598740664585197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719.19844900837211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72.711939590196977</v>
      </c>
      <c r="L73">
        <v>62.790228301851386</v>
      </c>
      <c r="M73">
        <v>0</v>
      </c>
      <c r="N73">
        <v>28.881809762532985</v>
      </c>
      <c r="O73">
        <v>48.490216298639119</v>
      </c>
      <c r="P73">
        <v>66.45990385354213</v>
      </c>
      <c r="Q73">
        <v>2.6704999257142856</v>
      </c>
      <c r="R73">
        <v>10.368655787797108</v>
      </c>
      <c r="S73">
        <v>6.4482510625737905</v>
      </c>
      <c r="T73">
        <v>0</v>
      </c>
      <c r="U73">
        <v>294.84815219851504</v>
      </c>
      <c r="V73">
        <v>4.5908104933554821</v>
      </c>
      <c r="W73">
        <v>11.345873050581915</v>
      </c>
      <c r="X73">
        <v>36.068305910976299</v>
      </c>
      <c r="Y73">
        <v>0</v>
      </c>
      <c r="Z73">
        <v>1.5943381879999998</v>
      </c>
      <c r="AA73">
        <v>10.304613796765123</v>
      </c>
      <c r="AB73">
        <v>3.9112364216054023</v>
      </c>
      <c r="AC73">
        <v>2.3659168388566041</v>
      </c>
      <c r="AD73">
        <v>1.9377139015897047</v>
      </c>
      <c r="AE73">
        <v>4.0293084674201092</v>
      </c>
      <c r="AF73">
        <v>0</v>
      </c>
      <c r="AG73">
        <v>0</v>
      </c>
      <c r="AH73">
        <v>17.157395871319959</v>
      </c>
      <c r="AI73">
        <v>0</v>
      </c>
      <c r="AJ73">
        <v>0</v>
      </c>
      <c r="AK73">
        <v>13.061355824034674</v>
      </c>
      <c r="AL73">
        <v>6.2493916184165244</v>
      </c>
      <c r="AM73">
        <v>3.864301584546137</v>
      </c>
      <c r="AN73">
        <v>0</v>
      </c>
      <c r="AO73">
        <v>0</v>
      </c>
      <c r="AP73">
        <v>0</v>
      </c>
      <c r="AQ73">
        <v>0</v>
      </c>
      <c r="AR73">
        <v>8.6372173307970996</v>
      </c>
      <c r="AS73">
        <v>7.9598740664585197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726.74731014608642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78.590805028436876</v>
      </c>
      <c r="L74">
        <v>62.790228301851386</v>
      </c>
      <c r="M74">
        <v>0</v>
      </c>
      <c r="N74">
        <v>28.881809762532985</v>
      </c>
      <c r="O74">
        <v>48.490216298639119</v>
      </c>
      <c r="P74">
        <v>66.45990385354213</v>
      </c>
      <c r="Q74">
        <v>2.6704999257142856</v>
      </c>
      <c r="R74">
        <v>10.368655787797108</v>
      </c>
      <c r="S74">
        <v>6.4482510625737905</v>
      </c>
      <c r="T74">
        <v>0</v>
      </c>
      <c r="U74">
        <v>294.84815219851504</v>
      </c>
      <c r="V74">
        <v>4.5908104933554821</v>
      </c>
      <c r="W74">
        <v>11.345873050581915</v>
      </c>
      <c r="X74">
        <v>36.068305910976299</v>
      </c>
      <c r="Y74">
        <v>0</v>
      </c>
      <c r="Z74">
        <v>4.7830145640000001</v>
      </c>
      <c r="AA74">
        <v>10.304613796765123</v>
      </c>
      <c r="AB74">
        <v>9.6607538343585926</v>
      </c>
      <c r="AC74">
        <v>7.104910319302653</v>
      </c>
      <c r="AD74">
        <v>4.4567416180923543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13.061355824034674</v>
      </c>
      <c r="AL74">
        <v>6.2493916184165244</v>
      </c>
      <c r="AM74">
        <v>3.864301584546137</v>
      </c>
      <c r="AN74">
        <v>0</v>
      </c>
      <c r="AO74">
        <v>0</v>
      </c>
      <c r="AP74">
        <v>0</v>
      </c>
      <c r="AQ74">
        <v>0</v>
      </c>
      <c r="AR74">
        <v>8.6372173307970996</v>
      </c>
      <c r="AS74">
        <v>7.9598740664585197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758.57083090988738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78.590805028436876</v>
      </c>
      <c r="L75">
        <v>62.740088881000894</v>
      </c>
      <c r="M75">
        <v>0</v>
      </c>
      <c r="N75">
        <v>28.881809762532985</v>
      </c>
      <c r="O75">
        <v>48.490216298639119</v>
      </c>
      <c r="P75">
        <v>66.45990385354213</v>
      </c>
      <c r="Q75">
        <v>2.6728179453825711</v>
      </c>
      <c r="R75">
        <v>10.368655787797108</v>
      </c>
      <c r="S75">
        <v>6.4482510625737905</v>
      </c>
      <c r="T75">
        <v>0</v>
      </c>
      <c r="U75">
        <v>294.84815219851504</v>
      </c>
      <c r="V75">
        <v>4.0764882041070321</v>
      </c>
      <c r="W75">
        <v>11.345873050581915</v>
      </c>
      <c r="X75">
        <v>36.068305910976299</v>
      </c>
      <c r="Y75">
        <v>0</v>
      </c>
      <c r="Z75">
        <v>4.7830145640000001</v>
      </c>
      <c r="AA75">
        <v>10.304613796765123</v>
      </c>
      <c r="AB75">
        <v>9.6607538343585926</v>
      </c>
      <c r="AC75">
        <v>7.104910319302653</v>
      </c>
      <c r="AD75">
        <v>6.7006143811506433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13.061355824034674</v>
      </c>
      <c r="AL75">
        <v>6.2493916184165244</v>
      </c>
      <c r="AM75">
        <v>3.864301584546137</v>
      </c>
      <c r="AN75">
        <v>0</v>
      </c>
      <c r="AO75">
        <v>0</v>
      </c>
      <c r="AP75">
        <v>0</v>
      </c>
      <c r="AQ75">
        <v>0</v>
      </c>
      <c r="AR75">
        <v>8.6372173307970996</v>
      </c>
      <c r="AS75">
        <v>7.9598740664585197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760.25255998251509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78.590805028436876</v>
      </c>
      <c r="L76">
        <v>62.740088881000894</v>
      </c>
      <c r="M76">
        <v>0</v>
      </c>
      <c r="N76">
        <v>28.881809762532985</v>
      </c>
      <c r="O76">
        <v>48.490216298639119</v>
      </c>
      <c r="P76">
        <v>66.45990385354213</v>
      </c>
      <c r="Q76">
        <v>2.6708729921950165</v>
      </c>
      <c r="R76">
        <v>10.368655787797108</v>
      </c>
      <c r="S76">
        <v>6.4482510625737905</v>
      </c>
      <c r="T76">
        <v>0</v>
      </c>
      <c r="U76">
        <v>294.84815219851504</v>
      </c>
      <c r="V76">
        <v>4.0764882041070321</v>
      </c>
      <c r="W76">
        <v>11.345873050581915</v>
      </c>
      <c r="X76">
        <v>36.068305910976299</v>
      </c>
      <c r="Y76">
        <v>0</v>
      </c>
      <c r="Z76">
        <v>4.7830145640000001</v>
      </c>
      <c r="AA76">
        <v>10.304613796765123</v>
      </c>
      <c r="AB76">
        <v>9.6607538343585926</v>
      </c>
      <c r="AC76">
        <v>7.104910319302653</v>
      </c>
      <c r="AD76">
        <v>6.7006143811506433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13.061355824034674</v>
      </c>
      <c r="AL76">
        <v>6.2493916184165244</v>
      </c>
      <c r="AM76">
        <v>3.864301584546137</v>
      </c>
      <c r="AN76">
        <v>0</v>
      </c>
      <c r="AO76">
        <v>0</v>
      </c>
      <c r="AP76">
        <v>0</v>
      </c>
      <c r="AQ76">
        <v>0</v>
      </c>
      <c r="AR76">
        <v>8.6372173307970996</v>
      </c>
      <c r="AS76">
        <v>7.9598740664585197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760.25061502932761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78.590805028436876</v>
      </c>
      <c r="L77">
        <v>62.740088881000894</v>
      </c>
      <c r="M77">
        <v>0</v>
      </c>
      <c r="N77">
        <v>28.881809762532985</v>
      </c>
      <c r="O77">
        <v>48.490216298639119</v>
      </c>
      <c r="P77">
        <v>66.45990385354213</v>
      </c>
      <c r="Q77">
        <v>2.6708729921950165</v>
      </c>
      <c r="R77">
        <v>10.368655787797108</v>
      </c>
      <c r="S77">
        <v>6.4482510625737905</v>
      </c>
      <c r="T77">
        <v>0</v>
      </c>
      <c r="U77">
        <v>294.84815219851504</v>
      </c>
      <c r="V77">
        <v>4.0764882041070321</v>
      </c>
      <c r="W77">
        <v>11.34556272067039</v>
      </c>
      <c r="X77">
        <v>36.068305910976299</v>
      </c>
      <c r="Y77">
        <v>0</v>
      </c>
      <c r="Z77">
        <v>4.7830145640000001</v>
      </c>
      <c r="AA77">
        <v>10.304613796765123</v>
      </c>
      <c r="AB77">
        <v>9.6607538343585926</v>
      </c>
      <c r="AC77">
        <v>7.104910319302653</v>
      </c>
      <c r="AD77">
        <v>6.7006143811506433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13.061355824034674</v>
      </c>
      <c r="AL77">
        <v>6.2493916184165244</v>
      </c>
      <c r="AM77">
        <v>3.864301584546137</v>
      </c>
      <c r="AN77">
        <v>0</v>
      </c>
      <c r="AO77">
        <v>0</v>
      </c>
      <c r="AP77">
        <v>0</v>
      </c>
      <c r="AQ77">
        <v>0</v>
      </c>
      <c r="AR77">
        <v>8.6372173307970996</v>
      </c>
      <c r="AS77">
        <v>7.7993609232827836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760.08979155624036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78.590805028436876</v>
      </c>
      <c r="L78">
        <v>62.740088881000894</v>
      </c>
      <c r="M78">
        <v>0</v>
      </c>
      <c r="N78">
        <v>28.881809762532985</v>
      </c>
      <c r="O78">
        <v>48.490216298639119</v>
      </c>
      <c r="P78">
        <v>66.45990385354213</v>
      </c>
      <c r="Q78">
        <v>2.6708729921950165</v>
      </c>
      <c r="R78">
        <v>10.368655787797108</v>
      </c>
      <c r="S78">
        <v>6.4482510625737905</v>
      </c>
      <c r="T78">
        <v>0</v>
      </c>
      <c r="U78">
        <v>294.84815219851504</v>
      </c>
      <c r="V78">
        <v>4.0764882041070321</v>
      </c>
      <c r="W78">
        <v>11.345568046927374</v>
      </c>
      <c r="X78">
        <v>36.069344689810578</v>
      </c>
      <c r="Y78">
        <v>0</v>
      </c>
      <c r="Z78">
        <v>4.7830145640000001</v>
      </c>
      <c r="AA78">
        <v>10.304613796765123</v>
      </c>
      <c r="AB78">
        <v>9.6607538343585926</v>
      </c>
      <c r="AC78">
        <v>7.104910319302653</v>
      </c>
      <c r="AD78">
        <v>6.7006143811506433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13.061355824034674</v>
      </c>
      <c r="AL78">
        <v>6.2493916184165244</v>
      </c>
      <c r="AM78">
        <v>3.864301584546137</v>
      </c>
      <c r="AN78">
        <v>0</v>
      </c>
      <c r="AO78">
        <v>0</v>
      </c>
      <c r="AP78">
        <v>0</v>
      </c>
      <c r="AQ78">
        <v>0</v>
      </c>
      <c r="AR78">
        <v>8.6372173307970996</v>
      </c>
      <c r="AS78">
        <v>7.7993609232827836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760.09083566133165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78.590805028436876</v>
      </c>
      <c r="L79">
        <v>62.740088881000894</v>
      </c>
      <c r="M79">
        <v>0</v>
      </c>
      <c r="N79">
        <v>28.881809762532985</v>
      </c>
      <c r="O79">
        <v>48.490216298639119</v>
      </c>
      <c r="P79">
        <v>59.572316886439268</v>
      </c>
      <c r="Q79">
        <v>2.6708729921950165</v>
      </c>
      <c r="R79">
        <v>10.368655787797108</v>
      </c>
      <c r="S79">
        <v>6.4482510625737905</v>
      </c>
      <c r="T79">
        <v>0</v>
      </c>
      <c r="U79">
        <v>294.84815219851504</v>
      </c>
      <c r="V79">
        <v>4.0764882041070321</v>
      </c>
      <c r="W79">
        <v>11.345568046927374</v>
      </c>
      <c r="X79">
        <v>36.069344689810578</v>
      </c>
      <c r="Y79">
        <v>0</v>
      </c>
      <c r="Z79">
        <v>4.7830145640000001</v>
      </c>
      <c r="AA79">
        <v>10.304613796765123</v>
      </c>
      <c r="AB79">
        <v>9.6607538343585926</v>
      </c>
      <c r="AC79">
        <v>7.104910319302653</v>
      </c>
      <c r="AD79">
        <v>4.4567416180923543</v>
      </c>
      <c r="AE79">
        <v>8.0586169348402183</v>
      </c>
      <c r="AF79">
        <v>0</v>
      </c>
      <c r="AG79">
        <v>0</v>
      </c>
      <c r="AH79">
        <v>22.876527743759244</v>
      </c>
      <c r="AI79">
        <v>0</v>
      </c>
      <c r="AJ79">
        <v>0</v>
      </c>
      <c r="AK79">
        <v>13.061355824034674</v>
      </c>
      <c r="AL79">
        <v>6.2493916184165244</v>
      </c>
      <c r="AM79">
        <v>3.864301584546137</v>
      </c>
      <c r="AN79">
        <v>0</v>
      </c>
      <c r="AO79">
        <v>0</v>
      </c>
      <c r="AP79">
        <v>0</v>
      </c>
      <c r="AQ79">
        <v>0</v>
      </c>
      <c r="AR79">
        <v>8.6372173307970996</v>
      </c>
      <c r="AS79">
        <v>7.7993609232827836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750.95937593117037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78.590805028436876</v>
      </c>
      <c r="L80">
        <v>62.740088881000894</v>
      </c>
      <c r="M80">
        <v>0</v>
      </c>
      <c r="N80">
        <v>28.881809762532985</v>
      </c>
      <c r="O80">
        <v>48.490216298639119</v>
      </c>
      <c r="P80">
        <v>59.572316886439268</v>
      </c>
      <c r="Q80">
        <v>2.6708729921950165</v>
      </c>
      <c r="R80">
        <v>10.368655787797108</v>
      </c>
      <c r="S80">
        <v>6.4482510625737905</v>
      </c>
      <c r="T80">
        <v>0</v>
      </c>
      <c r="U80">
        <v>294.84815219851504</v>
      </c>
      <c r="V80">
        <v>4.0764882041070321</v>
      </c>
      <c r="W80">
        <v>11.345568046927374</v>
      </c>
      <c r="X80">
        <v>36.069344689810578</v>
      </c>
      <c r="Y80">
        <v>0</v>
      </c>
      <c r="Z80">
        <v>1.5943381879999998</v>
      </c>
      <c r="AA80">
        <v>10.304613796765123</v>
      </c>
      <c r="AB80">
        <v>9.6607538343585926</v>
      </c>
      <c r="AC80">
        <v>0.31130488063452172</v>
      </c>
      <c r="AD80">
        <v>1.9377139015897047</v>
      </c>
      <c r="AE80">
        <v>4.0293084674201092</v>
      </c>
      <c r="AF80">
        <v>0</v>
      </c>
      <c r="AG80">
        <v>0</v>
      </c>
      <c r="AH80">
        <v>18.523504320000001</v>
      </c>
      <c r="AI80">
        <v>0</v>
      </c>
      <c r="AJ80">
        <v>0</v>
      </c>
      <c r="AK80">
        <v>13.061355824034674</v>
      </c>
      <c r="AL80">
        <v>6.2493916184165244</v>
      </c>
      <c r="AM80">
        <v>3.864301584546137</v>
      </c>
      <c r="AN80">
        <v>0</v>
      </c>
      <c r="AO80">
        <v>0</v>
      </c>
      <c r="AP80">
        <v>0</v>
      </c>
      <c r="AQ80">
        <v>0</v>
      </c>
      <c r="AR80">
        <v>8.6372173307970996</v>
      </c>
      <c r="AS80">
        <v>7.7993609232827836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730.07573450882046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78.590805028436876</v>
      </c>
      <c r="L81">
        <v>62.740088881000894</v>
      </c>
      <c r="M81">
        <v>0</v>
      </c>
      <c r="N81">
        <v>28.881809762532985</v>
      </c>
      <c r="O81">
        <v>48.490216298639119</v>
      </c>
      <c r="P81">
        <v>59.572316886439268</v>
      </c>
      <c r="Q81">
        <v>2.6708729921950165</v>
      </c>
      <c r="R81">
        <v>10.368655787797108</v>
      </c>
      <c r="S81">
        <v>6.4482510625737905</v>
      </c>
      <c r="T81">
        <v>0</v>
      </c>
      <c r="U81">
        <v>294.84815219851504</v>
      </c>
      <c r="V81">
        <v>3.5313566772106393</v>
      </c>
      <c r="W81">
        <v>11.345568046927374</v>
      </c>
      <c r="X81">
        <v>36.069344689810578</v>
      </c>
      <c r="Y81">
        <v>0</v>
      </c>
      <c r="Z81">
        <v>1.5943381879999998</v>
      </c>
      <c r="AA81">
        <v>10.304613796765123</v>
      </c>
      <c r="AB81">
        <v>3.2202513627906986</v>
      </c>
      <c r="AC81">
        <v>0</v>
      </c>
      <c r="AD81">
        <v>0</v>
      </c>
      <c r="AE81">
        <v>4.0293084674201092</v>
      </c>
      <c r="AF81">
        <v>0</v>
      </c>
      <c r="AG81">
        <v>0</v>
      </c>
      <c r="AH81">
        <v>13.892628239999999</v>
      </c>
      <c r="AI81">
        <v>0</v>
      </c>
      <c r="AJ81">
        <v>0</v>
      </c>
      <c r="AK81">
        <v>13.061355824034674</v>
      </c>
      <c r="AL81">
        <v>3.1246958092082622</v>
      </c>
      <c r="AM81">
        <v>3.864301584546137</v>
      </c>
      <c r="AN81">
        <v>0</v>
      </c>
      <c r="AO81">
        <v>0</v>
      </c>
      <c r="AP81">
        <v>0</v>
      </c>
      <c r="AQ81">
        <v>0</v>
      </c>
      <c r="AR81">
        <v>8.6372173307970996</v>
      </c>
      <c r="AS81">
        <v>7.7993609232827836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713.08550983892349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78.590805028436876</v>
      </c>
      <c r="L82">
        <v>62.740088881000894</v>
      </c>
      <c r="M82">
        <v>0</v>
      </c>
      <c r="N82">
        <v>28.881809762532985</v>
      </c>
      <c r="O82">
        <v>48.490216298639119</v>
      </c>
      <c r="P82">
        <v>59.572316886439268</v>
      </c>
      <c r="Q82">
        <v>2.6708729921950165</v>
      </c>
      <c r="R82">
        <v>10.368655787797108</v>
      </c>
      <c r="S82">
        <v>6.4482510625737905</v>
      </c>
      <c r="T82">
        <v>0</v>
      </c>
      <c r="U82">
        <v>294.84815219851504</v>
      </c>
      <c r="V82">
        <v>3.5313566772106393</v>
      </c>
      <c r="W82">
        <v>11.345568046927374</v>
      </c>
      <c r="X82">
        <v>36.069344689810578</v>
      </c>
      <c r="Y82">
        <v>0</v>
      </c>
      <c r="Z82">
        <v>1.5943381879999998</v>
      </c>
      <c r="AA82">
        <v>6.8697425311767484</v>
      </c>
      <c r="AB82">
        <v>3.2202513627906986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13.892628239999999</v>
      </c>
      <c r="AI82">
        <v>0</v>
      </c>
      <c r="AJ82">
        <v>0</v>
      </c>
      <c r="AK82">
        <v>13.061355824034674</v>
      </c>
      <c r="AL82">
        <v>3.1246958092082622</v>
      </c>
      <c r="AM82">
        <v>3.864301584546137</v>
      </c>
      <c r="AN82">
        <v>0</v>
      </c>
      <c r="AO82">
        <v>0</v>
      </c>
      <c r="AP82">
        <v>0</v>
      </c>
      <c r="AQ82">
        <v>0</v>
      </c>
      <c r="AR82">
        <v>8.6372173307970996</v>
      </c>
      <c r="AS82">
        <v>7.7993609232827836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709.65063857333507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78.590805028436876</v>
      </c>
      <c r="L83">
        <v>62.740088881000894</v>
      </c>
      <c r="M83">
        <v>0</v>
      </c>
      <c r="N83">
        <v>28.881809762532985</v>
      </c>
      <c r="O83">
        <v>48.490216298639119</v>
      </c>
      <c r="P83">
        <v>59.572316886439268</v>
      </c>
      <c r="Q83">
        <v>2.6708729921950165</v>
      </c>
      <c r="R83">
        <v>10.368655787797108</v>
      </c>
      <c r="S83">
        <v>6.4482510625737905</v>
      </c>
      <c r="T83">
        <v>0</v>
      </c>
      <c r="U83">
        <v>294.84815219851504</v>
      </c>
      <c r="V83">
        <v>3.5313566772106393</v>
      </c>
      <c r="W83">
        <v>11.345568046927374</v>
      </c>
      <c r="X83">
        <v>36.06885650911908</v>
      </c>
      <c r="Y83">
        <v>0</v>
      </c>
      <c r="Z83">
        <v>1.5943381879999998</v>
      </c>
      <c r="AA83">
        <v>6.8697425311767484</v>
      </c>
      <c r="AB83">
        <v>0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9.2617521600000003</v>
      </c>
      <c r="AI83">
        <v>0</v>
      </c>
      <c r="AJ83">
        <v>0</v>
      </c>
      <c r="AK83">
        <v>13.061355824034674</v>
      </c>
      <c r="AL83">
        <v>3.1246958092082622</v>
      </c>
      <c r="AM83">
        <v>3.864301584546137</v>
      </c>
      <c r="AN83">
        <v>0</v>
      </c>
      <c r="AO83">
        <v>0</v>
      </c>
      <c r="AP83">
        <v>0</v>
      </c>
      <c r="AQ83">
        <v>0</v>
      </c>
      <c r="AR83">
        <v>8.6372173307970996</v>
      </c>
      <c r="AS83">
        <v>7.7993609232827836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701.79902294985288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78.590805028436876</v>
      </c>
      <c r="L84">
        <v>62.740088881000894</v>
      </c>
      <c r="M84">
        <v>0</v>
      </c>
      <c r="N84">
        <v>28.881809762532985</v>
      </c>
      <c r="O84">
        <v>48.490216298639119</v>
      </c>
      <c r="P84">
        <v>59.572316886439268</v>
      </c>
      <c r="Q84">
        <v>2.6708729921950165</v>
      </c>
      <c r="R84">
        <v>10.368655787797108</v>
      </c>
      <c r="S84">
        <v>6.4482510625737905</v>
      </c>
      <c r="T84">
        <v>0</v>
      </c>
      <c r="U84">
        <v>294.84815219851504</v>
      </c>
      <c r="V84">
        <v>3.5313566772106393</v>
      </c>
      <c r="W84">
        <v>11.345568046927374</v>
      </c>
      <c r="X84">
        <v>36.06885650911908</v>
      </c>
      <c r="Y84">
        <v>0</v>
      </c>
      <c r="Z84">
        <v>1.5943381879999998</v>
      </c>
      <c r="AA84">
        <v>3.4348712655883742</v>
      </c>
      <c r="AB84">
        <v>0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9.2617521600000003</v>
      </c>
      <c r="AI84">
        <v>0</v>
      </c>
      <c r="AJ84">
        <v>0</v>
      </c>
      <c r="AK84">
        <v>13.061355824034674</v>
      </c>
      <c r="AL84">
        <v>3.1246958092082622</v>
      </c>
      <c r="AM84">
        <v>3.864301584546137</v>
      </c>
      <c r="AN84">
        <v>0</v>
      </c>
      <c r="AO84">
        <v>0</v>
      </c>
      <c r="AP84">
        <v>0</v>
      </c>
      <c r="AQ84">
        <v>0</v>
      </c>
      <c r="AR84">
        <v>8.6372173307970996</v>
      </c>
      <c r="AS84">
        <v>7.7993609232827836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698.36415168426458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78.590805028436876</v>
      </c>
      <c r="L85">
        <v>62.740088881000894</v>
      </c>
      <c r="M85">
        <v>0</v>
      </c>
      <c r="N85">
        <v>28.881809762532985</v>
      </c>
      <c r="O85">
        <v>48.490216298639119</v>
      </c>
      <c r="P85">
        <v>59.572316886439268</v>
      </c>
      <c r="Q85">
        <v>2.6708729921950165</v>
      </c>
      <c r="R85">
        <v>10.368655787797108</v>
      </c>
      <c r="S85">
        <v>6.4482510625737905</v>
      </c>
      <c r="T85">
        <v>0</v>
      </c>
      <c r="U85">
        <v>294.84815219851504</v>
      </c>
      <c r="V85">
        <v>3.5313566772106393</v>
      </c>
      <c r="W85">
        <v>11.345873050581915</v>
      </c>
      <c r="X85">
        <v>36.06885650911908</v>
      </c>
      <c r="Y85">
        <v>0</v>
      </c>
      <c r="Z85">
        <v>1.5943381879999998</v>
      </c>
      <c r="AA85">
        <v>3.4348712655883742</v>
      </c>
      <c r="AB85">
        <v>0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4.6308760800000002</v>
      </c>
      <c r="AI85">
        <v>0</v>
      </c>
      <c r="AJ85">
        <v>0</v>
      </c>
      <c r="AK85">
        <v>13.061355824034674</v>
      </c>
      <c r="AL85">
        <v>3.1246958092082622</v>
      </c>
      <c r="AM85">
        <v>3.864301584546137</v>
      </c>
      <c r="AN85">
        <v>0</v>
      </c>
      <c r="AO85">
        <v>0</v>
      </c>
      <c r="AP85">
        <v>0</v>
      </c>
      <c r="AQ85">
        <v>0</v>
      </c>
      <c r="AR85">
        <v>8.6372173307970996</v>
      </c>
      <c r="AS85">
        <v>7.7993609232827836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693.73358060791907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78.590805028436876</v>
      </c>
      <c r="L86">
        <v>62.740088881000894</v>
      </c>
      <c r="M86">
        <v>0</v>
      </c>
      <c r="N86">
        <v>28.881809762532985</v>
      </c>
      <c r="O86">
        <v>48.490216298639119</v>
      </c>
      <c r="P86">
        <v>59.572316886439268</v>
      </c>
      <c r="Q86">
        <v>2.6708729921950165</v>
      </c>
      <c r="R86">
        <v>10.368655787797108</v>
      </c>
      <c r="S86">
        <v>6.4482510625737905</v>
      </c>
      <c r="T86">
        <v>0</v>
      </c>
      <c r="U86">
        <v>294.84815219851504</v>
      </c>
      <c r="V86">
        <v>3.5313566772106393</v>
      </c>
      <c r="W86">
        <v>11.345873050581915</v>
      </c>
      <c r="X86">
        <v>36.06885650911908</v>
      </c>
      <c r="Y86">
        <v>0</v>
      </c>
      <c r="Z86">
        <v>1.5943381879999998</v>
      </c>
      <c r="AA86">
        <v>3.4348712655883742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13.061355824034674</v>
      </c>
      <c r="AL86">
        <v>3.1246958092082622</v>
      </c>
      <c r="AM86">
        <v>3.864301584546137</v>
      </c>
      <c r="AN86">
        <v>0</v>
      </c>
      <c r="AO86">
        <v>0</v>
      </c>
      <c r="AP86">
        <v>0</v>
      </c>
      <c r="AQ86">
        <v>0</v>
      </c>
      <c r="AR86">
        <v>8.6372173307970996</v>
      </c>
      <c r="AS86">
        <v>7.7993609232827836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689.10270452791906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78.590805028436876</v>
      </c>
      <c r="L87">
        <v>62.740088881000894</v>
      </c>
      <c r="M87">
        <v>0</v>
      </c>
      <c r="N87">
        <v>28.881809762532985</v>
      </c>
      <c r="O87">
        <v>48.490216298639119</v>
      </c>
      <c r="P87">
        <v>59.572316886439268</v>
      </c>
      <c r="Q87">
        <v>2.6708729921950165</v>
      </c>
      <c r="R87">
        <v>10.368655787797108</v>
      </c>
      <c r="S87">
        <v>6.4482510625737905</v>
      </c>
      <c r="T87">
        <v>0</v>
      </c>
      <c r="U87">
        <v>294.84815219851504</v>
      </c>
      <c r="V87">
        <v>3.5313566772106393</v>
      </c>
      <c r="W87">
        <v>11.345873050581915</v>
      </c>
      <c r="X87">
        <v>36.06885650911908</v>
      </c>
      <c r="Y87">
        <v>0</v>
      </c>
      <c r="Z87">
        <v>1.5943381879999998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13.061355824034674</v>
      </c>
      <c r="AL87">
        <v>3.1246958092082622</v>
      </c>
      <c r="AM87">
        <v>3.864301584546137</v>
      </c>
      <c r="AN87">
        <v>0</v>
      </c>
      <c r="AO87">
        <v>0</v>
      </c>
      <c r="AP87">
        <v>0</v>
      </c>
      <c r="AQ87">
        <v>0</v>
      </c>
      <c r="AR87">
        <v>8.6372173307970996</v>
      </c>
      <c r="AS87">
        <v>7.7993609232827836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685.66783326233065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78.590805028436876</v>
      </c>
      <c r="L88">
        <v>62.749715381003917</v>
      </c>
      <c r="M88">
        <v>0</v>
      </c>
      <c r="N88">
        <v>28.881809762532985</v>
      </c>
      <c r="O88">
        <v>48.490216298639119</v>
      </c>
      <c r="P88">
        <v>59.572316886439268</v>
      </c>
      <c r="Q88">
        <v>2.6708729921950165</v>
      </c>
      <c r="R88">
        <v>10.368655787797108</v>
      </c>
      <c r="S88">
        <v>6.4482510625737905</v>
      </c>
      <c r="T88">
        <v>0</v>
      </c>
      <c r="U88">
        <v>294.84815219851504</v>
      </c>
      <c r="V88">
        <v>3.5313566772106393</v>
      </c>
      <c r="W88">
        <v>11.345873050581915</v>
      </c>
      <c r="X88">
        <v>36.06885650911908</v>
      </c>
      <c r="Y88">
        <v>0</v>
      </c>
      <c r="Z88">
        <v>1.5943381879999998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13.061355824034674</v>
      </c>
      <c r="AL88">
        <v>3.1246958092082622</v>
      </c>
      <c r="AM88">
        <v>3.864301584546137</v>
      </c>
      <c r="AN88">
        <v>0</v>
      </c>
      <c r="AO88">
        <v>0</v>
      </c>
      <c r="AP88">
        <v>0</v>
      </c>
      <c r="AQ88">
        <v>0</v>
      </c>
      <c r="AR88">
        <v>8.6372173307970996</v>
      </c>
      <c r="AS88">
        <v>7.7993609232827836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685.67745976233368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78.590805028436876</v>
      </c>
      <c r="L89">
        <v>62.740088881000894</v>
      </c>
      <c r="M89">
        <v>0</v>
      </c>
      <c r="N89">
        <v>28.881809762532985</v>
      </c>
      <c r="O89">
        <v>48.490216298639119</v>
      </c>
      <c r="P89">
        <v>59.572316886439268</v>
      </c>
      <c r="Q89">
        <v>2.6708729921950165</v>
      </c>
      <c r="R89">
        <v>10.368655787797108</v>
      </c>
      <c r="S89">
        <v>6.4482510625737905</v>
      </c>
      <c r="T89">
        <v>0</v>
      </c>
      <c r="U89">
        <v>294.84815219851504</v>
      </c>
      <c r="V89">
        <v>3.5313566772106393</v>
      </c>
      <c r="W89">
        <v>11.345873050581915</v>
      </c>
      <c r="X89">
        <v>36.06885650911908</v>
      </c>
      <c r="Y89">
        <v>0</v>
      </c>
      <c r="Z89">
        <v>1.5943381879999998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13.061355824034674</v>
      </c>
      <c r="AL89">
        <v>3.1246958092082622</v>
      </c>
      <c r="AM89">
        <v>3.864301584546137</v>
      </c>
      <c r="AN89">
        <v>0</v>
      </c>
      <c r="AO89">
        <v>0</v>
      </c>
      <c r="AP89">
        <v>0</v>
      </c>
      <c r="AQ89">
        <v>0</v>
      </c>
      <c r="AR89">
        <v>8.6372173307970996</v>
      </c>
      <c r="AS89">
        <v>7.7993609232827836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685.66783326233065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78.590805028436876</v>
      </c>
      <c r="L90">
        <v>62.740088881000894</v>
      </c>
      <c r="M90">
        <v>0</v>
      </c>
      <c r="N90">
        <v>28.881809762532985</v>
      </c>
      <c r="O90">
        <v>48.490216298639119</v>
      </c>
      <c r="P90">
        <v>59.572316886439268</v>
      </c>
      <c r="Q90">
        <v>2.6708729921950165</v>
      </c>
      <c r="R90">
        <v>10.368655787797108</v>
      </c>
      <c r="S90">
        <v>6.4482510625737905</v>
      </c>
      <c r="T90">
        <v>0</v>
      </c>
      <c r="U90">
        <v>294.84815219851504</v>
      </c>
      <c r="V90">
        <v>3.5313566772106393</v>
      </c>
      <c r="W90">
        <v>11.345873050581915</v>
      </c>
      <c r="X90">
        <v>36.06885650911908</v>
      </c>
      <c r="Y90">
        <v>0</v>
      </c>
      <c r="Z90">
        <v>1.5943381879999998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13.061355824034674</v>
      </c>
      <c r="AL90">
        <v>3.1246958092082622</v>
      </c>
      <c r="AM90">
        <v>3.864301584546137</v>
      </c>
      <c r="AN90">
        <v>0</v>
      </c>
      <c r="AO90">
        <v>0</v>
      </c>
      <c r="AP90">
        <v>0</v>
      </c>
      <c r="AQ90">
        <v>0</v>
      </c>
      <c r="AR90">
        <v>8.6372173307970996</v>
      </c>
      <c r="AS90">
        <v>7.7993609232827836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685.66783326233065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78.590805028436876</v>
      </c>
      <c r="L91">
        <v>62.740088881000894</v>
      </c>
      <c r="M91">
        <v>0</v>
      </c>
      <c r="N91">
        <v>28.881809762532985</v>
      </c>
      <c r="O91">
        <v>48.490216298639119</v>
      </c>
      <c r="P91">
        <v>59.572316886439268</v>
      </c>
      <c r="Q91">
        <v>2.6708729921950165</v>
      </c>
      <c r="R91">
        <v>10.368655787797108</v>
      </c>
      <c r="S91">
        <v>6.4482510625737905</v>
      </c>
      <c r="T91">
        <v>0</v>
      </c>
      <c r="U91">
        <v>294.84815219851504</v>
      </c>
      <c r="V91">
        <v>3.5313566772106393</v>
      </c>
      <c r="W91">
        <v>11.345873050581915</v>
      </c>
      <c r="X91">
        <v>36.06885650911908</v>
      </c>
      <c r="Y91">
        <v>0</v>
      </c>
      <c r="Z91">
        <v>1.5943381879999998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13.061355824034674</v>
      </c>
      <c r="AL91">
        <v>3.1246958092082622</v>
      </c>
      <c r="AM91">
        <v>3.864301584546137</v>
      </c>
      <c r="AN91">
        <v>0</v>
      </c>
      <c r="AO91">
        <v>0</v>
      </c>
      <c r="AP91">
        <v>0.15657627664125937</v>
      </c>
      <c r="AQ91">
        <v>0</v>
      </c>
      <c r="AR91">
        <v>8.6372173307970996</v>
      </c>
      <c r="AS91">
        <v>7.7993609232827836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681.7951010715517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78.590805028436876</v>
      </c>
      <c r="L92">
        <v>62.740088881000894</v>
      </c>
      <c r="M92">
        <v>0</v>
      </c>
      <c r="N92">
        <v>28.881809762532985</v>
      </c>
      <c r="O92">
        <v>48.490216298639119</v>
      </c>
      <c r="P92">
        <v>59.572316886439268</v>
      </c>
      <c r="Q92">
        <v>2.6708729921950165</v>
      </c>
      <c r="R92">
        <v>10.368655787797108</v>
      </c>
      <c r="S92">
        <v>6.4482510625737905</v>
      </c>
      <c r="T92">
        <v>0</v>
      </c>
      <c r="U92">
        <v>294.84815219851504</v>
      </c>
      <c r="V92">
        <v>3.5313566772106393</v>
      </c>
      <c r="W92">
        <v>11.345873050581915</v>
      </c>
      <c r="X92">
        <v>36.06885650911908</v>
      </c>
      <c r="Y92">
        <v>0</v>
      </c>
      <c r="Z92">
        <v>1.5943381879999998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13.061355824034674</v>
      </c>
      <c r="AL92">
        <v>3.1246958092082622</v>
      </c>
      <c r="AM92">
        <v>3.864301584546137</v>
      </c>
      <c r="AN92">
        <v>0</v>
      </c>
      <c r="AO92">
        <v>0</v>
      </c>
      <c r="AP92">
        <v>0.15657627664125937</v>
      </c>
      <c r="AQ92">
        <v>0</v>
      </c>
      <c r="AR92">
        <v>8.6372173307970996</v>
      </c>
      <c r="AS92">
        <v>7.7993609232827836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681.7951010715517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78.590805028436876</v>
      </c>
      <c r="L93">
        <v>62.740088881000894</v>
      </c>
      <c r="M93">
        <v>0</v>
      </c>
      <c r="N93">
        <v>28.881809762532985</v>
      </c>
      <c r="O93">
        <v>48.490216298639119</v>
      </c>
      <c r="P93">
        <v>59.572316886439268</v>
      </c>
      <c r="Q93">
        <v>2.6714500426136363</v>
      </c>
      <c r="R93">
        <v>10.368655787797108</v>
      </c>
      <c r="S93">
        <v>6.4482510625737905</v>
      </c>
      <c r="T93">
        <v>0</v>
      </c>
      <c r="U93">
        <v>294.84815219851504</v>
      </c>
      <c r="V93">
        <v>3.5313566772106393</v>
      </c>
      <c r="W93">
        <v>11.345873050581915</v>
      </c>
      <c r="X93">
        <v>36.06885650911908</v>
      </c>
      <c r="Y93">
        <v>0</v>
      </c>
      <c r="Z93">
        <v>3.1886763759999996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13.061355824034674</v>
      </c>
      <c r="AL93">
        <v>3.1246958092082622</v>
      </c>
      <c r="AM93">
        <v>3.864301584546137</v>
      </c>
      <c r="AN93">
        <v>0</v>
      </c>
      <c r="AO93">
        <v>0</v>
      </c>
      <c r="AP93">
        <v>0.15657627664125937</v>
      </c>
      <c r="AQ93">
        <v>0</v>
      </c>
      <c r="AR93">
        <v>8.6372173307970996</v>
      </c>
      <c r="AS93">
        <v>7.7993609232827836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683.39001630997029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78.590805028436876</v>
      </c>
      <c r="L94">
        <v>62.740088881000894</v>
      </c>
      <c r="M94">
        <v>0</v>
      </c>
      <c r="N94">
        <v>28.881809762532985</v>
      </c>
      <c r="O94">
        <v>48.490216298639119</v>
      </c>
      <c r="P94">
        <v>59.572316886439268</v>
      </c>
      <c r="Q94">
        <v>2.6714500426136363</v>
      </c>
      <c r="R94">
        <v>10.368655787797108</v>
      </c>
      <c r="S94">
        <v>6.4482510625737905</v>
      </c>
      <c r="T94">
        <v>0</v>
      </c>
      <c r="U94">
        <v>294.84815219851504</v>
      </c>
      <c r="V94">
        <v>3.5313566772106393</v>
      </c>
      <c r="W94">
        <v>11.345873050581915</v>
      </c>
      <c r="X94">
        <v>36.06885650911908</v>
      </c>
      <c r="Y94">
        <v>0</v>
      </c>
      <c r="Z94">
        <v>3.1886763759999996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13.061355824034674</v>
      </c>
      <c r="AL94">
        <v>3.1246958092082622</v>
      </c>
      <c r="AM94">
        <v>3.864301584546137</v>
      </c>
      <c r="AN94">
        <v>0</v>
      </c>
      <c r="AO94">
        <v>0</v>
      </c>
      <c r="AP94">
        <v>0.15657627664125937</v>
      </c>
      <c r="AQ94">
        <v>0</v>
      </c>
      <c r="AR94">
        <v>8.6372173307970996</v>
      </c>
      <c r="AS94">
        <v>7.7993609232827836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683.39001630997029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78.590805028436876</v>
      </c>
      <c r="L95">
        <v>62.740088881000894</v>
      </c>
      <c r="M95">
        <v>0</v>
      </c>
      <c r="N95">
        <v>28.881809762532985</v>
      </c>
      <c r="O95">
        <v>48.490216298639119</v>
      </c>
      <c r="P95">
        <v>59.572316886439268</v>
      </c>
      <c r="Q95">
        <v>2.6714500426136363</v>
      </c>
      <c r="R95">
        <v>10.368655787797108</v>
      </c>
      <c r="S95">
        <v>6.4482510625737905</v>
      </c>
      <c r="T95">
        <v>0</v>
      </c>
      <c r="U95">
        <v>294.84815219851504</v>
      </c>
      <c r="V95">
        <v>3.5313566772106393</v>
      </c>
      <c r="W95">
        <v>11.345873050581915</v>
      </c>
      <c r="X95">
        <v>36.06885650911908</v>
      </c>
      <c r="Y95">
        <v>0</v>
      </c>
      <c r="Z95">
        <v>3.1886763759999996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13.061355824034674</v>
      </c>
      <c r="AL95">
        <v>3.1246958092082622</v>
      </c>
      <c r="AM95">
        <v>3.864301584546137</v>
      </c>
      <c r="AN95">
        <v>0</v>
      </c>
      <c r="AO95">
        <v>0</v>
      </c>
      <c r="AP95">
        <v>0.15657627664125937</v>
      </c>
      <c r="AQ95">
        <v>0</v>
      </c>
      <c r="AR95">
        <v>8.6372173307970996</v>
      </c>
      <c r="AS95">
        <v>7.7993609232827836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683.39001630997029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78.590805028436876</v>
      </c>
      <c r="L96">
        <v>62.740088881000894</v>
      </c>
      <c r="M96">
        <v>0</v>
      </c>
      <c r="N96">
        <v>28.881809762532985</v>
      </c>
      <c r="O96">
        <v>48.490216298639119</v>
      </c>
      <c r="P96">
        <v>59.572316886439268</v>
      </c>
      <c r="Q96">
        <v>2.6714500426136363</v>
      </c>
      <c r="R96">
        <v>10.368655787797108</v>
      </c>
      <c r="S96">
        <v>6.4482510625737905</v>
      </c>
      <c r="T96">
        <v>0</v>
      </c>
      <c r="U96">
        <v>294.84815219851504</v>
      </c>
      <c r="V96">
        <v>3.5313566772106393</v>
      </c>
      <c r="W96">
        <v>11.345873050581915</v>
      </c>
      <c r="X96">
        <v>36.06885650911908</v>
      </c>
      <c r="Y96">
        <v>0</v>
      </c>
      <c r="Z96">
        <v>3.1886763759999996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13.061355824034674</v>
      </c>
      <c r="AL96">
        <v>3.1246958092082622</v>
      </c>
      <c r="AM96">
        <v>3.864301584546137</v>
      </c>
      <c r="AN96">
        <v>0</v>
      </c>
      <c r="AO96">
        <v>0</v>
      </c>
      <c r="AP96">
        <v>0.15657627664125937</v>
      </c>
      <c r="AQ96">
        <v>0</v>
      </c>
      <c r="AR96">
        <v>8.6372173307970996</v>
      </c>
      <c r="AS96">
        <v>7.7993609232827836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683.39001630997029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79.58647155813955</v>
      </c>
      <c r="L97">
        <v>62.740088881000894</v>
      </c>
      <c r="M97">
        <v>0</v>
      </c>
      <c r="N97">
        <v>28.881809762532985</v>
      </c>
      <c r="O97">
        <v>48.490216298639119</v>
      </c>
      <c r="P97">
        <v>59.572316886439268</v>
      </c>
      <c r="Q97">
        <v>2.6714500426136363</v>
      </c>
      <c r="R97">
        <v>10.368655787797108</v>
      </c>
      <c r="S97">
        <v>6.4482510625737905</v>
      </c>
      <c r="T97">
        <v>0</v>
      </c>
      <c r="U97">
        <v>294.84815219851504</v>
      </c>
      <c r="V97">
        <v>3.5313566772106393</v>
      </c>
      <c r="W97">
        <v>11.345873050581915</v>
      </c>
      <c r="X97">
        <v>36.06885650911908</v>
      </c>
      <c r="Y97">
        <v>0</v>
      </c>
      <c r="Z97">
        <v>3.1886763759999996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13.061355824034674</v>
      </c>
      <c r="AL97">
        <v>3.1246958092082622</v>
      </c>
      <c r="AM97">
        <v>3.864301584546137</v>
      </c>
      <c r="AN97">
        <v>0</v>
      </c>
      <c r="AO97">
        <v>0</v>
      </c>
      <c r="AP97">
        <v>1.5657635282853359</v>
      </c>
      <c r="AQ97">
        <v>0</v>
      </c>
      <c r="AR97">
        <v>8.6372173307970996</v>
      </c>
      <c r="AS97">
        <v>7.7993609232827836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685.79487009131697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78.584233247358853</v>
      </c>
      <c r="L98">
        <v>62.740088881000894</v>
      </c>
      <c r="M98">
        <v>0</v>
      </c>
      <c r="N98">
        <v>28.881809762532985</v>
      </c>
      <c r="O98">
        <v>48.490216298639119</v>
      </c>
      <c r="P98">
        <v>59.572316886439268</v>
      </c>
      <c r="Q98">
        <v>2.6714500426136363</v>
      </c>
      <c r="R98">
        <v>10.368655787797108</v>
      </c>
      <c r="S98">
        <v>6.4482510625737905</v>
      </c>
      <c r="T98">
        <v>0</v>
      </c>
      <c r="U98">
        <v>294.84815219851504</v>
      </c>
      <c r="V98">
        <v>3.5313566772106393</v>
      </c>
      <c r="W98">
        <v>11.345873050581915</v>
      </c>
      <c r="X98">
        <v>36.06885650911908</v>
      </c>
      <c r="Y98">
        <v>0</v>
      </c>
      <c r="Z98">
        <v>3.1886763759999996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13.061355824034674</v>
      </c>
      <c r="AL98">
        <v>3.1246958092082622</v>
      </c>
      <c r="AM98">
        <v>3.864301584546137</v>
      </c>
      <c r="AN98">
        <v>0</v>
      </c>
      <c r="AO98">
        <v>0</v>
      </c>
      <c r="AP98">
        <v>1.5657635282853359</v>
      </c>
      <c r="AQ98">
        <v>0</v>
      </c>
      <c r="AR98">
        <v>8.6372173307970996</v>
      </c>
      <c r="AS98">
        <v>7.7993609232827836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684.79263178053634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1.3915224906177963</v>
      </c>
      <c r="L99">
        <f t="shared" si="2"/>
        <v>1.217737226231896</v>
      </c>
      <c r="M99">
        <f t="shared" si="2"/>
        <v>0</v>
      </c>
      <c r="N99">
        <f t="shared" si="2"/>
        <v>0.69316343430079275</v>
      </c>
      <c r="O99">
        <f t="shared" si="2"/>
        <v>1.1274140712973511</v>
      </c>
      <c r="P99">
        <f t="shared" si="2"/>
        <v>1.5605997576494997</v>
      </c>
      <c r="Q99">
        <f t="shared" si="2"/>
        <v>5.8170975179036084E-2</v>
      </c>
      <c r="R99">
        <f t="shared" si="2"/>
        <v>0.22259414447923556</v>
      </c>
      <c r="S99">
        <f t="shared" si="2"/>
        <v>0.1346841982790043</v>
      </c>
      <c r="T99">
        <f t="shared" si="2"/>
        <v>0</v>
      </c>
      <c r="U99">
        <f t="shared" si="2"/>
        <v>7.0551293069195156</v>
      </c>
      <c r="V99">
        <f t="shared" si="2"/>
        <v>9.9590089184006206E-2</v>
      </c>
      <c r="W99">
        <f t="shared" si="2"/>
        <v>0.27230034187509244</v>
      </c>
      <c r="X99">
        <f t="shared" si="2"/>
        <v>0.86564284272954573</v>
      </c>
      <c r="Y99">
        <f t="shared" si="2"/>
        <v>0</v>
      </c>
      <c r="Z99">
        <f t="shared" si="2"/>
        <v>5.2084941549999951E-2</v>
      </c>
      <c r="AA99">
        <f t="shared" si="2"/>
        <v>7.3394685132296106E-2</v>
      </c>
      <c r="AB99">
        <f t="shared" si="2"/>
        <v>4.7260772898537147E-2</v>
      </c>
      <c r="AC99">
        <f t="shared" si="2"/>
        <v>2.6124390855779795E-2</v>
      </c>
      <c r="AD99">
        <f t="shared" si="2"/>
        <v>2.1476328165878123E-2</v>
      </c>
      <c r="AE99">
        <f t="shared" si="2"/>
        <v>8.7637459166387419E-2</v>
      </c>
      <c r="AF99">
        <f t="shared" si="2"/>
        <v>0</v>
      </c>
      <c r="AG99">
        <f t="shared" si="2"/>
        <v>0</v>
      </c>
      <c r="AH99">
        <f t="shared" si="2"/>
        <v>0.14934575351649951</v>
      </c>
      <c r="AI99">
        <f t="shared" si="2"/>
        <v>0</v>
      </c>
      <c r="AJ99">
        <f t="shared" si="2"/>
        <v>0</v>
      </c>
      <c r="AK99">
        <f t="shared" si="2"/>
        <v>0.3134725397768322</v>
      </c>
      <c r="AL99">
        <f t="shared" si="2"/>
        <v>0.1993058836038939</v>
      </c>
      <c r="AM99">
        <f t="shared" si="2"/>
        <v>9.2743238029107153E-2</v>
      </c>
      <c r="AN99">
        <f t="shared" si="2"/>
        <v>0</v>
      </c>
      <c r="AO99">
        <f t="shared" si="2"/>
        <v>0</v>
      </c>
      <c r="AP99">
        <f t="shared" si="2"/>
        <v>4.8382092338331408E-3</v>
      </c>
      <c r="AQ99">
        <f t="shared" si="2"/>
        <v>0</v>
      </c>
      <c r="AR99">
        <f t="shared" si="2"/>
        <v>0.20702330046086925</v>
      </c>
      <c r="AS99">
        <f t="shared" si="2"/>
        <v>0.18273765777821105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16.15599403891089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2.9499846444127105</v>
      </c>
      <c r="L3">
        <v>307.07004760091837</v>
      </c>
      <c r="M3">
        <v>26.90916529592884</v>
      </c>
      <c r="N3">
        <v>34.882185751978902</v>
      </c>
      <c r="O3">
        <v>0</v>
      </c>
      <c r="P3">
        <v>41.139940483519766</v>
      </c>
      <c r="Q3">
        <v>3.2206029066666666</v>
      </c>
      <c r="R3">
        <v>12.376326499628252</v>
      </c>
      <c r="S3">
        <v>4.3302208418413866</v>
      </c>
      <c r="T3">
        <v>0</v>
      </c>
      <c r="U3">
        <v>22.790200940259531</v>
      </c>
      <c r="V3">
        <v>5.5409782425249174</v>
      </c>
      <c r="W3">
        <v>13.705014935989258</v>
      </c>
      <c r="X3">
        <v>43.317965402370206</v>
      </c>
      <c r="Y3">
        <v>0</v>
      </c>
      <c r="Z3">
        <v>3.851747590909091</v>
      </c>
      <c r="AA3">
        <v>0</v>
      </c>
      <c r="AB3">
        <v>0</v>
      </c>
      <c r="AC3">
        <v>0</v>
      </c>
      <c r="AD3">
        <v>0</v>
      </c>
      <c r="AE3">
        <v>4.8663265197194088</v>
      </c>
      <c r="AF3">
        <v>2.4750853727180528</v>
      </c>
      <c r="AG3">
        <v>12.710935385200003</v>
      </c>
      <c r="AH3">
        <v>0</v>
      </c>
      <c r="AI3">
        <v>0</v>
      </c>
      <c r="AJ3">
        <v>0</v>
      </c>
      <c r="AK3">
        <v>15.776561657762018</v>
      </c>
      <c r="AL3">
        <v>0</v>
      </c>
      <c r="AM3">
        <v>4.6677476316579147</v>
      </c>
      <c r="AN3">
        <v>0.644509</v>
      </c>
      <c r="AO3">
        <v>0</v>
      </c>
      <c r="AP3">
        <v>1.7780308846727422</v>
      </c>
      <c r="AQ3">
        <v>0</v>
      </c>
      <c r="AR3">
        <v>11.737174197282609</v>
      </c>
      <c r="AS3">
        <v>9.4199480627416001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586.16069984870217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3.2600334024538937</v>
      </c>
      <c r="L4">
        <v>307.07004760091837</v>
      </c>
      <c r="M4">
        <v>27.169754561878953</v>
      </c>
      <c r="N4">
        <v>34.882185751978902</v>
      </c>
      <c r="O4">
        <v>0</v>
      </c>
      <c r="P4">
        <v>41.139940483519766</v>
      </c>
      <c r="Q4">
        <v>3.2206029066666666</v>
      </c>
      <c r="R4">
        <v>12.518377093849546</v>
      </c>
      <c r="S4">
        <v>4.3302208418413866</v>
      </c>
      <c r="T4">
        <v>0</v>
      </c>
      <c r="U4">
        <v>22.790200940259531</v>
      </c>
      <c r="V4">
        <v>5.5409782425249174</v>
      </c>
      <c r="W4">
        <v>13.705014935989258</v>
      </c>
      <c r="X4">
        <v>43.317965402370206</v>
      </c>
      <c r="Y4">
        <v>0</v>
      </c>
      <c r="Z4">
        <v>3.851747590909091</v>
      </c>
      <c r="AA4">
        <v>0</v>
      </c>
      <c r="AB4">
        <v>0</v>
      </c>
      <c r="AC4">
        <v>0</v>
      </c>
      <c r="AD4">
        <v>0</v>
      </c>
      <c r="AE4">
        <v>4.8663265197194088</v>
      </c>
      <c r="AF4">
        <v>2.4750853727180528</v>
      </c>
      <c r="AG4">
        <v>12.710935385200003</v>
      </c>
      <c r="AH4">
        <v>0</v>
      </c>
      <c r="AI4">
        <v>0</v>
      </c>
      <c r="AJ4">
        <v>0</v>
      </c>
      <c r="AK4">
        <v>15.776561657762018</v>
      </c>
      <c r="AL4">
        <v>0</v>
      </c>
      <c r="AM4">
        <v>4.6677476316579147</v>
      </c>
      <c r="AN4">
        <v>0.644509</v>
      </c>
      <c r="AO4">
        <v>0</v>
      </c>
      <c r="AP4">
        <v>1.7780308846727422</v>
      </c>
      <c r="AQ4">
        <v>0</v>
      </c>
      <c r="AR4">
        <v>11.737174197282609</v>
      </c>
      <c r="AS4">
        <v>9.4199480627416001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586.87338846691466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2.9999850693166485</v>
      </c>
      <c r="L5">
        <v>307.07004760091837</v>
      </c>
      <c r="M5">
        <v>27.169754561878953</v>
      </c>
      <c r="N5">
        <v>34.882185751978902</v>
      </c>
      <c r="O5">
        <v>0</v>
      </c>
      <c r="P5">
        <v>41.139940483519766</v>
      </c>
      <c r="Q5">
        <v>3.2206029066666666</v>
      </c>
      <c r="R5">
        <v>12.518377093849546</v>
      </c>
      <c r="S5">
        <v>4.3302208418413866</v>
      </c>
      <c r="T5">
        <v>0</v>
      </c>
      <c r="U5">
        <v>22.790200940259531</v>
      </c>
      <c r="V5">
        <v>5.5409782425249174</v>
      </c>
      <c r="W5">
        <v>13.705014935989258</v>
      </c>
      <c r="X5">
        <v>43.317965402370206</v>
      </c>
      <c r="Y5">
        <v>0</v>
      </c>
      <c r="Z5">
        <v>3.851747590909091</v>
      </c>
      <c r="AA5">
        <v>0</v>
      </c>
      <c r="AB5">
        <v>0</v>
      </c>
      <c r="AC5">
        <v>0</v>
      </c>
      <c r="AD5">
        <v>0</v>
      </c>
      <c r="AE5">
        <v>4.8663265197194088</v>
      </c>
      <c r="AF5">
        <v>2.4750853727180528</v>
      </c>
      <c r="AG5">
        <v>12.710935385200003</v>
      </c>
      <c r="AH5">
        <v>0</v>
      </c>
      <c r="AI5">
        <v>0</v>
      </c>
      <c r="AJ5">
        <v>0</v>
      </c>
      <c r="AK5">
        <v>15.776561657762018</v>
      </c>
      <c r="AL5">
        <v>0</v>
      </c>
      <c r="AM5">
        <v>4.6677476316579147</v>
      </c>
      <c r="AN5">
        <v>0.644509</v>
      </c>
      <c r="AO5">
        <v>0</v>
      </c>
      <c r="AP5">
        <v>1.7780308846727422</v>
      </c>
      <c r="AQ5">
        <v>0</v>
      </c>
      <c r="AR5">
        <v>10.107011097282609</v>
      </c>
      <c r="AS5">
        <v>9.4199480627416001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584.98317703377757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3.0000119539824568</v>
      </c>
      <c r="L6">
        <v>307.07004760091837</v>
      </c>
      <c r="M6">
        <v>27.169754561878953</v>
      </c>
      <c r="N6">
        <v>34.882185751978902</v>
      </c>
      <c r="O6">
        <v>0</v>
      </c>
      <c r="P6">
        <v>41.139940483519766</v>
      </c>
      <c r="Q6">
        <v>3.2206029066666666</v>
      </c>
      <c r="R6">
        <v>12.518377093849546</v>
      </c>
      <c r="S6">
        <v>4.3302208418413866</v>
      </c>
      <c r="T6">
        <v>0</v>
      </c>
      <c r="U6">
        <v>22.790200940259531</v>
      </c>
      <c r="V6">
        <v>5.5409782425249174</v>
      </c>
      <c r="W6">
        <v>13.705014935989258</v>
      </c>
      <c r="X6">
        <v>43.317965402370206</v>
      </c>
      <c r="Y6">
        <v>0</v>
      </c>
      <c r="Z6">
        <v>3.851747590909091</v>
      </c>
      <c r="AA6">
        <v>0</v>
      </c>
      <c r="AB6">
        <v>0</v>
      </c>
      <c r="AC6">
        <v>0</v>
      </c>
      <c r="AD6">
        <v>0</v>
      </c>
      <c r="AE6">
        <v>4.8663265197194088</v>
      </c>
      <c r="AF6">
        <v>2.4750853727180528</v>
      </c>
      <c r="AG6">
        <v>12.710935385200003</v>
      </c>
      <c r="AH6">
        <v>0</v>
      </c>
      <c r="AI6">
        <v>0</v>
      </c>
      <c r="AJ6">
        <v>0</v>
      </c>
      <c r="AK6">
        <v>15.776561657762018</v>
      </c>
      <c r="AL6">
        <v>0</v>
      </c>
      <c r="AM6">
        <v>4.6677476316579147</v>
      </c>
      <c r="AN6">
        <v>0.644509</v>
      </c>
      <c r="AO6">
        <v>0</v>
      </c>
      <c r="AP6">
        <v>1.7780308846727422</v>
      </c>
      <c r="AQ6">
        <v>0</v>
      </c>
      <c r="AR6">
        <v>10.107011097282609</v>
      </c>
      <c r="AS6">
        <v>9.4199480627416001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584.98320391844322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3.0000598560115188</v>
      </c>
      <c r="L7">
        <v>307.06254302366369</v>
      </c>
      <c r="M7">
        <v>27.169754561878953</v>
      </c>
      <c r="N7">
        <v>34.882185751978902</v>
      </c>
      <c r="O7">
        <v>0</v>
      </c>
      <c r="P7">
        <v>41.139940483519766</v>
      </c>
      <c r="Q7">
        <v>3.3487991430073607</v>
      </c>
      <c r="R7">
        <v>7.3488987003266191</v>
      </c>
      <c r="S7">
        <v>4.3305694246575328</v>
      </c>
      <c r="T7">
        <v>0</v>
      </c>
      <c r="U7">
        <v>22.790200940259531</v>
      </c>
      <c r="V7">
        <v>3.6227480000000001</v>
      </c>
      <c r="W7">
        <v>13.705014935989258</v>
      </c>
      <c r="X7">
        <v>43.317965402370206</v>
      </c>
      <c r="Y7">
        <v>0</v>
      </c>
      <c r="Z7">
        <v>3.851747590909091</v>
      </c>
      <c r="AA7">
        <v>0</v>
      </c>
      <c r="AB7">
        <v>0</v>
      </c>
      <c r="AC7">
        <v>0</v>
      </c>
      <c r="AD7">
        <v>0</v>
      </c>
      <c r="AE7">
        <v>4.8663265197194088</v>
      </c>
      <c r="AF7">
        <v>2.4750853727180528</v>
      </c>
      <c r="AG7">
        <v>12.710935385200003</v>
      </c>
      <c r="AH7">
        <v>0</v>
      </c>
      <c r="AI7">
        <v>0</v>
      </c>
      <c r="AJ7">
        <v>0</v>
      </c>
      <c r="AK7">
        <v>15.776561657762018</v>
      </c>
      <c r="AL7">
        <v>0</v>
      </c>
      <c r="AM7">
        <v>4.6677476316579147</v>
      </c>
      <c r="AN7">
        <v>0.644509</v>
      </c>
      <c r="AO7">
        <v>0</v>
      </c>
      <c r="AP7">
        <v>0</v>
      </c>
      <c r="AQ7">
        <v>0</v>
      </c>
      <c r="AR7">
        <v>10.107011097282609</v>
      </c>
      <c r="AS7">
        <v>9.4199480627416001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576.23855254165392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3.0000280121906364</v>
      </c>
      <c r="L8">
        <v>307.06310284414741</v>
      </c>
      <c r="M8">
        <v>27.169754561878953</v>
      </c>
      <c r="N8">
        <v>34.882185751978902</v>
      </c>
      <c r="O8">
        <v>0</v>
      </c>
      <c r="P8">
        <v>41.139940483519766</v>
      </c>
      <c r="Q8">
        <v>3.2253244004550625</v>
      </c>
      <c r="R8">
        <v>6.9273499585580467</v>
      </c>
      <c r="S8">
        <v>4.3305694246575328</v>
      </c>
      <c r="T8">
        <v>0</v>
      </c>
      <c r="U8">
        <v>22.790200940259531</v>
      </c>
      <c r="V8">
        <v>3.6227480000000001</v>
      </c>
      <c r="W8">
        <v>13.705014935989258</v>
      </c>
      <c r="X8">
        <v>43.317965402370206</v>
      </c>
      <c r="Y8">
        <v>0</v>
      </c>
      <c r="Z8">
        <v>3.851747590909091</v>
      </c>
      <c r="AA8">
        <v>0</v>
      </c>
      <c r="AB8">
        <v>0</v>
      </c>
      <c r="AC8">
        <v>0</v>
      </c>
      <c r="AD8">
        <v>0</v>
      </c>
      <c r="AE8">
        <v>4.8663265197194088</v>
      </c>
      <c r="AF8">
        <v>2.4750853727180528</v>
      </c>
      <c r="AG8">
        <v>12.710935385200003</v>
      </c>
      <c r="AH8">
        <v>0</v>
      </c>
      <c r="AI8">
        <v>0</v>
      </c>
      <c r="AJ8">
        <v>0</v>
      </c>
      <c r="AK8">
        <v>15.776561657762018</v>
      </c>
      <c r="AL8">
        <v>0</v>
      </c>
      <c r="AM8">
        <v>4.6677476316579147</v>
      </c>
      <c r="AN8">
        <v>0.644509</v>
      </c>
      <c r="AO8">
        <v>0</v>
      </c>
      <c r="AP8">
        <v>0</v>
      </c>
      <c r="AQ8">
        <v>0</v>
      </c>
      <c r="AR8">
        <v>10.107011097282609</v>
      </c>
      <c r="AS8">
        <v>9.4199480627416001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575.69405703399593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2.8899808366027524</v>
      </c>
      <c r="L9">
        <v>307.06912602817698</v>
      </c>
      <c r="M9">
        <v>25.688834364179105</v>
      </c>
      <c r="N9">
        <v>34.882185751978902</v>
      </c>
      <c r="O9">
        <v>0</v>
      </c>
      <c r="P9">
        <v>41.139940483519766</v>
      </c>
      <c r="Q9">
        <v>3.2253244004550625</v>
      </c>
      <c r="R9">
        <v>6.9302908952451716</v>
      </c>
      <c r="S9">
        <v>4.3305694246575328</v>
      </c>
      <c r="T9">
        <v>0</v>
      </c>
      <c r="U9">
        <v>22.790200940259531</v>
      </c>
      <c r="V9">
        <v>3.6227480000000001</v>
      </c>
      <c r="W9">
        <v>13.705014935989258</v>
      </c>
      <c r="X9">
        <v>43.317965402370206</v>
      </c>
      <c r="Y9">
        <v>0</v>
      </c>
      <c r="Z9">
        <v>1.9258737954545455</v>
      </c>
      <c r="AA9">
        <v>0</v>
      </c>
      <c r="AB9">
        <v>0</v>
      </c>
      <c r="AC9">
        <v>0</v>
      </c>
      <c r="AD9">
        <v>0</v>
      </c>
      <c r="AE9">
        <v>4.8663265197194088</v>
      </c>
      <c r="AF9">
        <v>2.4750853727180528</v>
      </c>
      <c r="AG9">
        <v>12.710935385200003</v>
      </c>
      <c r="AH9">
        <v>0</v>
      </c>
      <c r="AI9">
        <v>0</v>
      </c>
      <c r="AJ9">
        <v>0</v>
      </c>
      <c r="AK9">
        <v>15.776561657762018</v>
      </c>
      <c r="AL9">
        <v>0</v>
      </c>
      <c r="AM9">
        <v>4.6677476316579147</v>
      </c>
      <c r="AN9">
        <v>0.644509</v>
      </c>
      <c r="AO9">
        <v>0</v>
      </c>
      <c r="AP9">
        <v>0</v>
      </c>
      <c r="AQ9">
        <v>0</v>
      </c>
      <c r="AR9">
        <v>11.737174197282609</v>
      </c>
      <c r="AS9">
        <v>9.4199480627416001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573.81634308597029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2.8899808366027524</v>
      </c>
      <c r="L10">
        <v>307.06912602817698</v>
      </c>
      <c r="M10">
        <v>25.688834364179105</v>
      </c>
      <c r="N10">
        <v>34.882185751978902</v>
      </c>
      <c r="O10">
        <v>0</v>
      </c>
      <c r="P10">
        <v>41.139940483519766</v>
      </c>
      <c r="Q10">
        <v>3.2253244004550625</v>
      </c>
      <c r="R10">
        <v>6.9302908952451716</v>
      </c>
      <c r="S10">
        <v>4.3305694246575328</v>
      </c>
      <c r="T10">
        <v>0</v>
      </c>
      <c r="U10">
        <v>22.790200940259531</v>
      </c>
      <c r="V10">
        <v>3.6227480000000001</v>
      </c>
      <c r="W10">
        <v>13.705014935989258</v>
      </c>
      <c r="X10">
        <v>43.317965402370206</v>
      </c>
      <c r="Y10">
        <v>0</v>
      </c>
      <c r="Z10">
        <v>1.9258737954545455</v>
      </c>
      <c r="AA10">
        <v>0</v>
      </c>
      <c r="AB10">
        <v>0</v>
      </c>
      <c r="AC10">
        <v>0</v>
      </c>
      <c r="AD10">
        <v>0</v>
      </c>
      <c r="AE10">
        <v>4.8663265197194088</v>
      </c>
      <c r="AF10">
        <v>2.4750853727180528</v>
      </c>
      <c r="AG10">
        <v>12.710935385200003</v>
      </c>
      <c r="AH10">
        <v>0</v>
      </c>
      <c r="AI10">
        <v>0</v>
      </c>
      <c r="AJ10">
        <v>0</v>
      </c>
      <c r="AK10">
        <v>15.776561657762018</v>
      </c>
      <c r="AL10">
        <v>0</v>
      </c>
      <c r="AM10">
        <v>4.6677476316579147</v>
      </c>
      <c r="AN10">
        <v>0.644509</v>
      </c>
      <c r="AO10">
        <v>0</v>
      </c>
      <c r="AP10">
        <v>0</v>
      </c>
      <c r="AQ10">
        <v>0</v>
      </c>
      <c r="AR10">
        <v>11.737174197282609</v>
      </c>
      <c r="AS10">
        <v>9.4199480627416001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573.81634308597029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2.8899808366027524</v>
      </c>
      <c r="L11">
        <v>307.06912602817698</v>
      </c>
      <c r="M11">
        <v>25.688834364179105</v>
      </c>
      <c r="N11">
        <v>34.882185751978902</v>
      </c>
      <c r="O11">
        <v>0</v>
      </c>
      <c r="P11">
        <v>41.139940483519766</v>
      </c>
      <c r="Q11">
        <v>3.2239873850931673</v>
      </c>
      <c r="R11">
        <v>7.1707449350649339</v>
      </c>
      <c r="S11">
        <v>4.3300870643431635</v>
      </c>
      <c r="T11">
        <v>0</v>
      </c>
      <c r="U11">
        <v>22.790200940259531</v>
      </c>
      <c r="V11">
        <v>3.6227480000000001</v>
      </c>
      <c r="W11">
        <v>13.705014935989258</v>
      </c>
      <c r="X11">
        <v>43.317965402370206</v>
      </c>
      <c r="Y11">
        <v>0</v>
      </c>
      <c r="Z11">
        <v>1.9258737954545455</v>
      </c>
      <c r="AA11">
        <v>0</v>
      </c>
      <c r="AB11">
        <v>0</v>
      </c>
      <c r="AC11">
        <v>0</v>
      </c>
      <c r="AD11">
        <v>0</v>
      </c>
      <c r="AE11">
        <v>4.8663265197194088</v>
      </c>
      <c r="AF11">
        <v>2.4750853727180528</v>
      </c>
      <c r="AG11">
        <v>12.710935385200003</v>
      </c>
      <c r="AH11">
        <v>0</v>
      </c>
      <c r="AI11">
        <v>0</v>
      </c>
      <c r="AJ11">
        <v>0</v>
      </c>
      <c r="AK11">
        <v>15.776561657762018</v>
      </c>
      <c r="AL11">
        <v>0</v>
      </c>
      <c r="AM11">
        <v>4.6677476316579147</v>
      </c>
      <c r="AN11">
        <v>0.644509</v>
      </c>
      <c r="AO11">
        <v>0</v>
      </c>
      <c r="AP11">
        <v>0</v>
      </c>
      <c r="AQ11">
        <v>0</v>
      </c>
      <c r="AR11">
        <v>10.107011097282609</v>
      </c>
      <c r="AS11">
        <v>9.4199480627416001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572.42481465011383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2.8899808366027524</v>
      </c>
      <c r="L12">
        <v>307.06912602817698</v>
      </c>
      <c r="M12">
        <v>25.688834364179105</v>
      </c>
      <c r="N12">
        <v>34.882185751978902</v>
      </c>
      <c r="O12">
        <v>0</v>
      </c>
      <c r="P12">
        <v>41.139940483519766</v>
      </c>
      <c r="Q12">
        <v>3.2239873850931673</v>
      </c>
      <c r="R12">
        <v>7.1707449350649339</v>
      </c>
      <c r="S12">
        <v>4.3300870643431635</v>
      </c>
      <c r="T12">
        <v>0</v>
      </c>
      <c r="U12">
        <v>22.790200940259531</v>
      </c>
      <c r="V12">
        <v>3.6227480000000001</v>
      </c>
      <c r="W12">
        <v>13.705014935989258</v>
      </c>
      <c r="X12">
        <v>43.317965402370206</v>
      </c>
      <c r="Y12">
        <v>0</v>
      </c>
      <c r="Z12">
        <v>1.9258737954545455</v>
      </c>
      <c r="AA12">
        <v>0</v>
      </c>
      <c r="AB12">
        <v>0</v>
      </c>
      <c r="AC12">
        <v>0</v>
      </c>
      <c r="AD12">
        <v>0</v>
      </c>
      <c r="AE12">
        <v>4.8663265197194088</v>
      </c>
      <c r="AF12">
        <v>2.4750853727180528</v>
      </c>
      <c r="AG12">
        <v>12.710935385200003</v>
      </c>
      <c r="AH12">
        <v>0</v>
      </c>
      <c r="AI12">
        <v>0</v>
      </c>
      <c r="AJ12">
        <v>0</v>
      </c>
      <c r="AK12">
        <v>15.776561657762018</v>
      </c>
      <c r="AL12">
        <v>0</v>
      </c>
      <c r="AM12">
        <v>4.6677476316579147</v>
      </c>
      <c r="AN12">
        <v>0.644509</v>
      </c>
      <c r="AO12">
        <v>0</v>
      </c>
      <c r="AP12">
        <v>0</v>
      </c>
      <c r="AQ12">
        <v>0</v>
      </c>
      <c r="AR12">
        <v>10.107011097282609</v>
      </c>
      <c r="AS12">
        <v>9.4199480627416001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572.42481465011383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2.8899808366027524</v>
      </c>
      <c r="L13">
        <v>307.06912602817698</v>
      </c>
      <c r="M13">
        <v>25.688834364179105</v>
      </c>
      <c r="N13">
        <v>34.882185751978902</v>
      </c>
      <c r="O13">
        <v>0</v>
      </c>
      <c r="P13">
        <v>41.139940483519766</v>
      </c>
      <c r="Q13">
        <v>3.2239873850931673</v>
      </c>
      <c r="R13">
        <v>6.9302908952451716</v>
      </c>
      <c r="S13">
        <v>4.3300870643431635</v>
      </c>
      <c r="T13">
        <v>0</v>
      </c>
      <c r="U13">
        <v>22.790200940259531</v>
      </c>
      <c r="V13">
        <v>3.6227480000000001</v>
      </c>
      <c r="W13">
        <v>13.705014935989258</v>
      </c>
      <c r="X13">
        <v>43.317965402370206</v>
      </c>
      <c r="Y13">
        <v>0</v>
      </c>
      <c r="Z13">
        <v>1.9258737954545455</v>
      </c>
      <c r="AA13">
        <v>0</v>
      </c>
      <c r="AB13">
        <v>0</v>
      </c>
      <c r="AC13">
        <v>0</v>
      </c>
      <c r="AD13">
        <v>0</v>
      </c>
      <c r="AE13">
        <v>4.8663265197194088</v>
      </c>
      <c r="AF13">
        <v>2.4750853727180528</v>
      </c>
      <c r="AG13">
        <v>12.710935385200003</v>
      </c>
      <c r="AH13">
        <v>0</v>
      </c>
      <c r="AI13">
        <v>0</v>
      </c>
      <c r="AJ13">
        <v>0</v>
      </c>
      <c r="AK13">
        <v>15.776561657762018</v>
      </c>
      <c r="AL13">
        <v>0</v>
      </c>
      <c r="AM13">
        <v>4.6677476316579147</v>
      </c>
      <c r="AN13">
        <v>0.644509</v>
      </c>
      <c r="AO13">
        <v>0</v>
      </c>
      <c r="AP13">
        <v>0</v>
      </c>
      <c r="AQ13">
        <v>0</v>
      </c>
      <c r="AR13">
        <v>10.107011097282609</v>
      </c>
      <c r="AS13">
        <v>9.4199480627416001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572.18436061029411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2.8899808366027524</v>
      </c>
      <c r="L14">
        <v>307.06912602817698</v>
      </c>
      <c r="M14">
        <v>25.688834364179105</v>
      </c>
      <c r="N14">
        <v>34.882185751978902</v>
      </c>
      <c r="O14">
        <v>0</v>
      </c>
      <c r="P14">
        <v>41.139940483519766</v>
      </c>
      <c r="Q14">
        <v>3.2239873850931673</v>
      </c>
      <c r="R14">
        <v>6.9302908952451716</v>
      </c>
      <c r="S14">
        <v>4.3300870643431635</v>
      </c>
      <c r="T14">
        <v>0</v>
      </c>
      <c r="U14">
        <v>22.790200940259531</v>
      </c>
      <c r="V14">
        <v>3.6227480000000001</v>
      </c>
      <c r="W14">
        <v>13.705014935989258</v>
      </c>
      <c r="X14">
        <v>43.317965402370206</v>
      </c>
      <c r="Y14">
        <v>0</v>
      </c>
      <c r="Z14">
        <v>1.9258737954545455</v>
      </c>
      <c r="AA14">
        <v>0</v>
      </c>
      <c r="AB14">
        <v>0</v>
      </c>
      <c r="AC14">
        <v>0</v>
      </c>
      <c r="AD14">
        <v>0</v>
      </c>
      <c r="AE14">
        <v>4.8663265197194088</v>
      </c>
      <c r="AF14">
        <v>2.4750853727180528</v>
      </c>
      <c r="AG14">
        <v>12.710935385200003</v>
      </c>
      <c r="AH14">
        <v>0</v>
      </c>
      <c r="AI14">
        <v>0</v>
      </c>
      <c r="AJ14">
        <v>0</v>
      </c>
      <c r="AK14">
        <v>15.776561657762018</v>
      </c>
      <c r="AL14">
        <v>0</v>
      </c>
      <c r="AM14">
        <v>4.6677476316579147</v>
      </c>
      <c r="AN14">
        <v>0.644509</v>
      </c>
      <c r="AO14">
        <v>0</v>
      </c>
      <c r="AP14">
        <v>0</v>
      </c>
      <c r="AQ14">
        <v>0</v>
      </c>
      <c r="AR14">
        <v>10.107011097282609</v>
      </c>
      <c r="AS14">
        <v>9.4199480627416001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572.18436061029411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2.8899808366027524</v>
      </c>
      <c r="L15">
        <v>307.06645558954239</v>
      </c>
      <c r="M15">
        <v>25.688834364179105</v>
      </c>
      <c r="N15">
        <v>34.882185751978902</v>
      </c>
      <c r="O15">
        <v>0</v>
      </c>
      <c r="P15">
        <v>41.139940483519766</v>
      </c>
      <c r="Q15">
        <v>3.2239873850931673</v>
      </c>
      <c r="R15">
        <v>6.9302908952451716</v>
      </c>
      <c r="S15">
        <v>4.3300870643431635</v>
      </c>
      <c r="T15">
        <v>0</v>
      </c>
      <c r="U15">
        <v>22.790200940259531</v>
      </c>
      <c r="V15">
        <v>3.3708216098174955</v>
      </c>
      <c r="W15">
        <v>13.705014935989258</v>
      </c>
      <c r="X15">
        <v>43.317965402370206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4.8663265197194088</v>
      </c>
      <c r="AF15">
        <v>2.4750853727180528</v>
      </c>
      <c r="AG15">
        <v>12.710935385200003</v>
      </c>
      <c r="AH15">
        <v>0</v>
      </c>
      <c r="AI15">
        <v>0</v>
      </c>
      <c r="AJ15">
        <v>0</v>
      </c>
      <c r="AK15">
        <v>15.776561657762018</v>
      </c>
      <c r="AL15">
        <v>0</v>
      </c>
      <c r="AM15">
        <v>4.6677476316579147</v>
      </c>
      <c r="AN15">
        <v>0.644509</v>
      </c>
      <c r="AO15">
        <v>0</v>
      </c>
      <c r="AP15">
        <v>0</v>
      </c>
      <c r="AQ15">
        <v>0</v>
      </c>
      <c r="AR15">
        <v>11.737174197282609</v>
      </c>
      <c r="AS15">
        <v>9.4199480627416001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571.63405308602239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2.8899808366027524</v>
      </c>
      <c r="L16">
        <v>307.06645558954239</v>
      </c>
      <c r="M16">
        <v>25.688834364179105</v>
      </c>
      <c r="N16">
        <v>34.882185751978902</v>
      </c>
      <c r="O16">
        <v>0</v>
      </c>
      <c r="P16">
        <v>41.139940483519766</v>
      </c>
      <c r="Q16">
        <v>3.2239873850931673</v>
      </c>
      <c r="R16">
        <v>6.9302908952451716</v>
      </c>
      <c r="S16">
        <v>4.3300870643431635</v>
      </c>
      <c r="T16">
        <v>0</v>
      </c>
      <c r="U16">
        <v>22.790200940259531</v>
      </c>
      <c r="V16">
        <v>3.3708216098174955</v>
      </c>
      <c r="W16">
        <v>13.705014935989258</v>
      </c>
      <c r="X16">
        <v>43.317965402370206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4.8663265197194088</v>
      </c>
      <c r="AF16">
        <v>2.4750853727180528</v>
      </c>
      <c r="AG16">
        <v>12.710935385200003</v>
      </c>
      <c r="AH16">
        <v>0</v>
      </c>
      <c r="AI16">
        <v>0</v>
      </c>
      <c r="AJ16">
        <v>0</v>
      </c>
      <c r="AK16">
        <v>15.776561657762018</v>
      </c>
      <c r="AL16">
        <v>0</v>
      </c>
      <c r="AM16">
        <v>4.6677476316579147</v>
      </c>
      <c r="AN16">
        <v>0.644509</v>
      </c>
      <c r="AO16">
        <v>0</v>
      </c>
      <c r="AP16">
        <v>0</v>
      </c>
      <c r="AQ16">
        <v>0</v>
      </c>
      <c r="AR16">
        <v>11.737174197282609</v>
      </c>
      <c r="AS16">
        <v>9.4199480627416001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571.63405308602239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2.8899808366027524</v>
      </c>
      <c r="L17">
        <v>307.06645558954239</v>
      </c>
      <c r="M17">
        <v>26.90916529592884</v>
      </c>
      <c r="N17">
        <v>34.882185751978902</v>
      </c>
      <c r="O17">
        <v>0</v>
      </c>
      <c r="P17">
        <v>41.139940483519766</v>
      </c>
      <c r="Q17">
        <v>3.2239873850931673</v>
      </c>
      <c r="R17">
        <v>6.9273499585580467</v>
      </c>
      <c r="S17">
        <v>4.3300870643431635</v>
      </c>
      <c r="T17">
        <v>0</v>
      </c>
      <c r="U17">
        <v>22.790200940259531</v>
      </c>
      <c r="V17">
        <v>3.3708216098174955</v>
      </c>
      <c r="W17">
        <v>13.705014935989258</v>
      </c>
      <c r="X17">
        <v>43.317965402370206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4.8663265197194088</v>
      </c>
      <c r="AF17">
        <v>2.4750853727180528</v>
      </c>
      <c r="AG17">
        <v>12.710935385200003</v>
      </c>
      <c r="AH17">
        <v>0</v>
      </c>
      <c r="AI17">
        <v>0</v>
      </c>
      <c r="AJ17">
        <v>0</v>
      </c>
      <c r="AK17">
        <v>15.776561657762018</v>
      </c>
      <c r="AL17">
        <v>0</v>
      </c>
      <c r="AM17">
        <v>4.6677476316579147</v>
      </c>
      <c r="AN17">
        <v>0.644509</v>
      </c>
      <c r="AO17">
        <v>0</v>
      </c>
      <c r="AP17">
        <v>0</v>
      </c>
      <c r="AQ17">
        <v>0</v>
      </c>
      <c r="AR17">
        <v>10.107011097282609</v>
      </c>
      <c r="AS17">
        <v>9.4199480627416001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571.22127998108499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2.8899808366027524</v>
      </c>
      <c r="L18">
        <v>307.06645558954239</v>
      </c>
      <c r="M18">
        <v>27.169754561878953</v>
      </c>
      <c r="N18">
        <v>34.882185751978902</v>
      </c>
      <c r="O18">
        <v>0</v>
      </c>
      <c r="P18">
        <v>41.139940483519766</v>
      </c>
      <c r="Q18">
        <v>3.2239873850931673</v>
      </c>
      <c r="R18">
        <v>6.9273499585580467</v>
      </c>
      <c r="S18">
        <v>4.3300870643431635</v>
      </c>
      <c r="T18">
        <v>0</v>
      </c>
      <c r="U18">
        <v>22.790200940259531</v>
      </c>
      <c r="V18">
        <v>3.3708216098174955</v>
      </c>
      <c r="W18">
        <v>13.705014935989258</v>
      </c>
      <c r="X18">
        <v>43.317965402370206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4.8663265197194088</v>
      </c>
      <c r="AF18">
        <v>2.4750853727180528</v>
      </c>
      <c r="AG18">
        <v>12.710935385200003</v>
      </c>
      <c r="AH18">
        <v>5.5934760800000003</v>
      </c>
      <c r="AI18">
        <v>0</v>
      </c>
      <c r="AJ18">
        <v>0</v>
      </c>
      <c r="AK18">
        <v>15.776561657762018</v>
      </c>
      <c r="AL18">
        <v>0</v>
      </c>
      <c r="AM18">
        <v>4.6677476316579147</v>
      </c>
      <c r="AN18">
        <v>0.644509</v>
      </c>
      <c r="AO18">
        <v>0</v>
      </c>
      <c r="AP18">
        <v>0</v>
      </c>
      <c r="AQ18">
        <v>0</v>
      </c>
      <c r="AR18">
        <v>10.107011097282609</v>
      </c>
      <c r="AS18">
        <v>9.4199480627416001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577.07534532703505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2.8899808366027524</v>
      </c>
      <c r="L19">
        <v>307.06631653332977</v>
      </c>
      <c r="M19">
        <v>27.169754561878953</v>
      </c>
      <c r="N19">
        <v>34.882185751978902</v>
      </c>
      <c r="O19">
        <v>0</v>
      </c>
      <c r="P19">
        <v>41.139940483519766</v>
      </c>
      <c r="Q19">
        <v>3.2206029066666666</v>
      </c>
      <c r="R19">
        <v>6.9273499585580467</v>
      </c>
      <c r="S19">
        <v>4.3302208418413866</v>
      </c>
      <c r="T19">
        <v>0</v>
      </c>
      <c r="U19">
        <v>22.790200940259531</v>
      </c>
      <c r="V19">
        <v>3.3708216098174955</v>
      </c>
      <c r="W19">
        <v>13.705014935989258</v>
      </c>
      <c r="X19">
        <v>43.317965402370206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2.4750853727180528</v>
      </c>
      <c r="AG19">
        <v>12.710935385200003</v>
      </c>
      <c r="AH19">
        <v>6.7121713573600861</v>
      </c>
      <c r="AI19">
        <v>0</v>
      </c>
      <c r="AJ19">
        <v>0</v>
      </c>
      <c r="AK19">
        <v>15.776561657762018</v>
      </c>
      <c r="AL19">
        <v>0</v>
      </c>
      <c r="AM19">
        <v>4.6677476316579147</v>
      </c>
      <c r="AN19">
        <v>0.644509</v>
      </c>
      <c r="AO19">
        <v>0</v>
      </c>
      <c r="AP19">
        <v>0</v>
      </c>
      <c r="AQ19">
        <v>0</v>
      </c>
      <c r="AR19">
        <v>10.107011097282609</v>
      </c>
      <c r="AS19">
        <v>8.7398303050104076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577.51053308952305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2.6200659845742167</v>
      </c>
      <c r="L20">
        <v>307.07004760091837</v>
      </c>
      <c r="M20">
        <v>27.169754561878953</v>
      </c>
      <c r="N20">
        <v>34.882185751978902</v>
      </c>
      <c r="O20">
        <v>0</v>
      </c>
      <c r="P20">
        <v>41.139940483519766</v>
      </c>
      <c r="Q20">
        <v>3.2206029066666666</v>
      </c>
      <c r="R20">
        <v>6.9273499585580467</v>
      </c>
      <c r="S20">
        <v>4.3302208418413866</v>
      </c>
      <c r="T20">
        <v>0</v>
      </c>
      <c r="U20">
        <v>22.790200940259531</v>
      </c>
      <c r="V20">
        <v>3.3708216098174955</v>
      </c>
      <c r="W20">
        <v>13.705014935989258</v>
      </c>
      <c r="X20">
        <v>43.317965402370206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2.4750853727180528</v>
      </c>
      <c r="AG20">
        <v>12.710935385200003</v>
      </c>
      <c r="AH20">
        <v>6.7121713573600861</v>
      </c>
      <c r="AI20">
        <v>0</v>
      </c>
      <c r="AJ20">
        <v>0</v>
      </c>
      <c r="AK20">
        <v>15.776561657762018</v>
      </c>
      <c r="AL20">
        <v>0</v>
      </c>
      <c r="AM20">
        <v>4.6677476316579147</v>
      </c>
      <c r="AN20">
        <v>0.644509</v>
      </c>
      <c r="AO20">
        <v>0</v>
      </c>
      <c r="AP20">
        <v>0</v>
      </c>
      <c r="AQ20">
        <v>0</v>
      </c>
      <c r="AR20">
        <v>10.107011097282609</v>
      </c>
      <c r="AS20">
        <v>8.7398303050104076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577.24434930508323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2.6498333174497279</v>
      </c>
      <c r="L21">
        <v>307.07004760091837</v>
      </c>
      <c r="M21">
        <v>27.169754561878953</v>
      </c>
      <c r="N21">
        <v>34.882185751978902</v>
      </c>
      <c r="O21">
        <v>0</v>
      </c>
      <c r="P21">
        <v>41.139940483519766</v>
      </c>
      <c r="Q21">
        <v>3.2206029066666666</v>
      </c>
      <c r="R21">
        <v>6.9273499585580467</v>
      </c>
      <c r="S21">
        <v>4.3302208418413866</v>
      </c>
      <c r="T21">
        <v>0</v>
      </c>
      <c r="U21">
        <v>22.790200940259531</v>
      </c>
      <c r="V21">
        <v>3.3708216098174955</v>
      </c>
      <c r="W21">
        <v>13.705014935989258</v>
      </c>
      <c r="X21">
        <v>43.317965402370206</v>
      </c>
      <c r="Y21">
        <v>0</v>
      </c>
      <c r="Z21">
        <v>0</v>
      </c>
      <c r="AA21">
        <v>4.1484748852320674</v>
      </c>
      <c r="AB21">
        <v>0</v>
      </c>
      <c r="AC21">
        <v>0</v>
      </c>
      <c r="AD21">
        <v>0</v>
      </c>
      <c r="AE21">
        <v>4.8663265197194088</v>
      </c>
      <c r="AF21">
        <v>2.4750853727180528</v>
      </c>
      <c r="AG21">
        <v>12.710935385200003</v>
      </c>
      <c r="AH21">
        <v>6.7121713573600861</v>
      </c>
      <c r="AI21">
        <v>0</v>
      </c>
      <c r="AJ21">
        <v>0</v>
      </c>
      <c r="AK21">
        <v>15.776561657762018</v>
      </c>
      <c r="AL21">
        <v>0</v>
      </c>
      <c r="AM21">
        <v>4.6677476316579147</v>
      </c>
      <c r="AN21">
        <v>0.644509</v>
      </c>
      <c r="AO21">
        <v>0</v>
      </c>
      <c r="AP21">
        <v>0</v>
      </c>
      <c r="AQ21">
        <v>0</v>
      </c>
      <c r="AR21">
        <v>11.737174197282609</v>
      </c>
      <c r="AS21">
        <v>8.7398303050104076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583.05275462319071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2.3899874814491491</v>
      </c>
      <c r="L22">
        <v>307.07004760091837</v>
      </c>
      <c r="M22">
        <v>27.169754561878953</v>
      </c>
      <c r="N22">
        <v>34.882185751978902</v>
      </c>
      <c r="O22">
        <v>0</v>
      </c>
      <c r="P22">
        <v>41.139940483519766</v>
      </c>
      <c r="Q22">
        <v>3.2206029066666666</v>
      </c>
      <c r="R22">
        <v>6.9273499585580467</v>
      </c>
      <c r="S22">
        <v>4.3302208418413866</v>
      </c>
      <c r="T22">
        <v>0</v>
      </c>
      <c r="U22">
        <v>22.790200940259531</v>
      </c>
      <c r="V22">
        <v>3.3708216098174955</v>
      </c>
      <c r="W22">
        <v>13.705014935989258</v>
      </c>
      <c r="X22">
        <v>43.317965402370206</v>
      </c>
      <c r="Y22">
        <v>0</v>
      </c>
      <c r="Z22">
        <v>0</v>
      </c>
      <c r="AA22">
        <v>4.1484748852320674</v>
      </c>
      <c r="AB22">
        <v>0</v>
      </c>
      <c r="AC22">
        <v>0</v>
      </c>
      <c r="AD22">
        <v>0</v>
      </c>
      <c r="AE22">
        <v>4.8663265197194088</v>
      </c>
      <c r="AF22">
        <v>2.4750853727180528</v>
      </c>
      <c r="AG22">
        <v>12.710935385200003</v>
      </c>
      <c r="AH22">
        <v>6.7121713573600861</v>
      </c>
      <c r="AI22">
        <v>0</v>
      </c>
      <c r="AJ22">
        <v>0</v>
      </c>
      <c r="AK22">
        <v>15.776561657762018</v>
      </c>
      <c r="AL22">
        <v>0</v>
      </c>
      <c r="AM22">
        <v>4.6677476316579147</v>
      </c>
      <c r="AN22">
        <v>0.644509</v>
      </c>
      <c r="AO22">
        <v>0</v>
      </c>
      <c r="AP22">
        <v>0</v>
      </c>
      <c r="AQ22">
        <v>0</v>
      </c>
      <c r="AR22">
        <v>11.737174197282609</v>
      </c>
      <c r="AS22">
        <v>8.7398303050104076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582.79290878719019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2.4500078920877799</v>
      </c>
      <c r="L23">
        <v>356.16248076879043</v>
      </c>
      <c r="M23">
        <v>27.169754561878953</v>
      </c>
      <c r="N23">
        <v>34.882185751978902</v>
      </c>
      <c r="O23">
        <v>0</v>
      </c>
      <c r="P23">
        <v>41.139940483519766</v>
      </c>
      <c r="Q23">
        <v>3.2206029066666666</v>
      </c>
      <c r="R23">
        <v>6.9273499585580467</v>
      </c>
      <c r="S23">
        <v>4.3302208418413866</v>
      </c>
      <c r="T23">
        <v>0</v>
      </c>
      <c r="U23">
        <v>22.790200940259531</v>
      </c>
      <c r="V23">
        <v>3.3708216098174955</v>
      </c>
      <c r="W23">
        <v>13.705014935989258</v>
      </c>
      <c r="X23">
        <v>43.317965402370206</v>
      </c>
      <c r="Y23">
        <v>0</v>
      </c>
      <c r="Z23">
        <v>1.9258737954545455</v>
      </c>
      <c r="AA23">
        <v>4.1484748852320674</v>
      </c>
      <c r="AB23">
        <v>0</v>
      </c>
      <c r="AC23">
        <v>0</v>
      </c>
      <c r="AD23">
        <v>0</v>
      </c>
      <c r="AE23">
        <v>4.8663265197194088</v>
      </c>
      <c r="AF23">
        <v>2.4750853727180528</v>
      </c>
      <c r="AG23">
        <v>12.710935385200003</v>
      </c>
      <c r="AH23">
        <v>11.186952160000001</v>
      </c>
      <c r="AI23">
        <v>0</v>
      </c>
      <c r="AJ23">
        <v>0</v>
      </c>
      <c r="AK23">
        <v>15.776561657762018</v>
      </c>
      <c r="AL23">
        <v>0</v>
      </c>
      <c r="AM23">
        <v>4.6677476316579147</v>
      </c>
      <c r="AN23">
        <v>0.644509</v>
      </c>
      <c r="AO23">
        <v>0</v>
      </c>
      <c r="AP23">
        <v>0</v>
      </c>
      <c r="AQ23">
        <v>0</v>
      </c>
      <c r="AR23">
        <v>10.107011097282609</v>
      </c>
      <c r="AS23">
        <v>8.7398303050104076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636.71585386379547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2.3601166397950721</v>
      </c>
      <c r="L24">
        <v>423.5459837635446</v>
      </c>
      <c r="M24">
        <v>27.169754561878953</v>
      </c>
      <c r="N24">
        <v>34.882185751978902</v>
      </c>
      <c r="O24">
        <v>0</v>
      </c>
      <c r="P24">
        <v>41.139940483519766</v>
      </c>
      <c r="Q24">
        <v>3.2206029066666666</v>
      </c>
      <c r="R24">
        <v>6.9273499585580467</v>
      </c>
      <c r="S24">
        <v>4.3302208418413866</v>
      </c>
      <c r="T24">
        <v>0</v>
      </c>
      <c r="U24">
        <v>22.790200940259531</v>
      </c>
      <c r="V24">
        <v>3.3708216098174955</v>
      </c>
      <c r="W24">
        <v>13.705014935989258</v>
      </c>
      <c r="X24">
        <v>43.317965402370206</v>
      </c>
      <c r="Y24">
        <v>0</v>
      </c>
      <c r="Z24">
        <v>1.9258737954545455</v>
      </c>
      <c r="AA24">
        <v>4.1484748852320674</v>
      </c>
      <c r="AB24">
        <v>0</v>
      </c>
      <c r="AC24">
        <v>0</v>
      </c>
      <c r="AD24">
        <v>0</v>
      </c>
      <c r="AE24">
        <v>4.8663265197194088</v>
      </c>
      <c r="AF24">
        <v>2.4750853727180528</v>
      </c>
      <c r="AG24">
        <v>12.710935385200003</v>
      </c>
      <c r="AH24">
        <v>11.186952160000001</v>
      </c>
      <c r="AI24">
        <v>0</v>
      </c>
      <c r="AJ24">
        <v>0</v>
      </c>
      <c r="AK24">
        <v>15.776561657762018</v>
      </c>
      <c r="AL24">
        <v>0</v>
      </c>
      <c r="AM24">
        <v>4.6677476316579147</v>
      </c>
      <c r="AN24">
        <v>0.644509</v>
      </c>
      <c r="AO24">
        <v>0</v>
      </c>
      <c r="AP24">
        <v>0</v>
      </c>
      <c r="AQ24">
        <v>3.7772326512698409</v>
      </c>
      <c r="AR24">
        <v>10.107011097282609</v>
      </c>
      <c r="AS24">
        <v>8.7398303050104076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707.78669825752684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2.5100306253583939</v>
      </c>
      <c r="L25">
        <v>490.92784993972782</v>
      </c>
      <c r="M25">
        <v>27.169754561878953</v>
      </c>
      <c r="N25">
        <v>34.882185751978902</v>
      </c>
      <c r="O25">
        <v>0</v>
      </c>
      <c r="P25">
        <v>41.139940483519766</v>
      </c>
      <c r="Q25">
        <v>3.2206029066666666</v>
      </c>
      <c r="R25">
        <v>6.9273499585580467</v>
      </c>
      <c r="S25">
        <v>4.3302208418413866</v>
      </c>
      <c r="T25">
        <v>0</v>
      </c>
      <c r="U25">
        <v>22.790200940259531</v>
      </c>
      <c r="V25">
        <v>3.3708216098174955</v>
      </c>
      <c r="W25">
        <v>13.705014935989258</v>
      </c>
      <c r="X25">
        <v>43.317965402370206</v>
      </c>
      <c r="Y25">
        <v>0</v>
      </c>
      <c r="Z25">
        <v>1.9258737954545455</v>
      </c>
      <c r="AA25">
        <v>8.2969497704641348</v>
      </c>
      <c r="AB25">
        <v>0.98425834658664646</v>
      </c>
      <c r="AC25">
        <v>0</v>
      </c>
      <c r="AD25">
        <v>0</v>
      </c>
      <c r="AE25">
        <v>4.8663265197194088</v>
      </c>
      <c r="AF25">
        <v>2.4750853727180528</v>
      </c>
      <c r="AG25">
        <v>12.710935385200003</v>
      </c>
      <c r="AH25">
        <v>16.780428240000003</v>
      </c>
      <c r="AI25">
        <v>0</v>
      </c>
      <c r="AJ25">
        <v>0</v>
      </c>
      <c r="AK25">
        <v>15.776561657762018</v>
      </c>
      <c r="AL25">
        <v>0</v>
      </c>
      <c r="AM25">
        <v>4.6677476316579147</v>
      </c>
      <c r="AN25">
        <v>0.644509</v>
      </c>
      <c r="AO25">
        <v>0</v>
      </c>
      <c r="AP25">
        <v>0</v>
      </c>
      <c r="AQ25">
        <v>7.5544656093650779</v>
      </c>
      <c r="AR25">
        <v>10.107011097282609</v>
      </c>
      <c r="AS25">
        <v>8.7398303050104076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789.82192068918732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4.100152349876427</v>
      </c>
      <c r="L26">
        <v>556.86202472000264</v>
      </c>
      <c r="M26">
        <v>27.169754561878953</v>
      </c>
      <c r="N26">
        <v>34.882185751978902</v>
      </c>
      <c r="O26">
        <v>0</v>
      </c>
      <c r="P26">
        <v>41.139940483519766</v>
      </c>
      <c r="Q26">
        <v>3.2206029066666666</v>
      </c>
      <c r="R26">
        <v>12.518377093849546</v>
      </c>
      <c r="S26">
        <v>7.3888626519933549</v>
      </c>
      <c r="T26">
        <v>0</v>
      </c>
      <c r="U26">
        <v>22.790200940259531</v>
      </c>
      <c r="V26">
        <v>5.5409782425249174</v>
      </c>
      <c r="W26">
        <v>13.705014935989258</v>
      </c>
      <c r="X26">
        <v>43.317965402370206</v>
      </c>
      <c r="Y26">
        <v>0</v>
      </c>
      <c r="Z26">
        <v>1.9258737954545455</v>
      </c>
      <c r="AA26">
        <v>8.2969497704641348</v>
      </c>
      <c r="AB26">
        <v>3.8582933690922721</v>
      </c>
      <c r="AC26">
        <v>2.8582674982723422</v>
      </c>
      <c r="AD26">
        <v>0</v>
      </c>
      <c r="AE26">
        <v>4.8663265197194088</v>
      </c>
      <c r="AF26">
        <v>4.9501704386409733</v>
      </c>
      <c r="AG26">
        <v>12.710935385200003</v>
      </c>
      <c r="AH26">
        <v>16.780428240000003</v>
      </c>
      <c r="AI26">
        <v>0</v>
      </c>
      <c r="AJ26">
        <v>0</v>
      </c>
      <c r="AK26">
        <v>15.776561657762018</v>
      </c>
      <c r="AL26">
        <v>0</v>
      </c>
      <c r="AM26">
        <v>4.6677476316579147</v>
      </c>
      <c r="AN26">
        <v>0.644509</v>
      </c>
      <c r="AO26">
        <v>0</v>
      </c>
      <c r="AP26">
        <v>0</v>
      </c>
      <c r="AQ26">
        <v>11.164234799999997</v>
      </c>
      <c r="AR26">
        <v>10.107011097282609</v>
      </c>
      <c r="AS26">
        <v>8.7398303050104076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879.9831995494668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4.4800285134181035</v>
      </c>
      <c r="L27">
        <v>556.86202472000264</v>
      </c>
      <c r="M27">
        <v>27.169754561878953</v>
      </c>
      <c r="N27">
        <v>34.882185751978902</v>
      </c>
      <c r="O27">
        <v>0</v>
      </c>
      <c r="P27">
        <v>41.139940483519766</v>
      </c>
      <c r="Q27">
        <v>3.2206029066666666</v>
      </c>
      <c r="R27">
        <v>12.518377093849546</v>
      </c>
      <c r="S27">
        <v>7.7978850059031881</v>
      </c>
      <c r="T27">
        <v>0</v>
      </c>
      <c r="U27">
        <v>22.790200940259531</v>
      </c>
      <c r="V27">
        <v>5.5409782425249174</v>
      </c>
      <c r="W27">
        <v>13.705014935989258</v>
      </c>
      <c r="X27">
        <v>43.317965402370206</v>
      </c>
      <c r="Y27">
        <v>0</v>
      </c>
      <c r="Z27">
        <v>1.9258737954545455</v>
      </c>
      <c r="AA27">
        <v>12.445424655696202</v>
      </c>
      <c r="AB27">
        <v>3.8582933690922721</v>
      </c>
      <c r="AC27">
        <v>5.7165349965446843</v>
      </c>
      <c r="AD27">
        <v>2.3408508027252082</v>
      </c>
      <c r="AE27">
        <v>4.8663265197194088</v>
      </c>
      <c r="AF27">
        <v>7.4252558113590261</v>
      </c>
      <c r="AG27">
        <v>12.710935385200003</v>
      </c>
      <c r="AH27">
        <v>16.780428240000003</v>
      </c>
      <c r="AI27">
        <v>0</v>
      </c>
      <c r="AJ27">
        <v>0</v>
      </c>
      <c r="AK27">
        <v>15.776561657762018</v>
      </c>
      <c r="AL27">
        <v>0</v>
      </c>
      <c r="AM27">
        <v>4.6677476316579147</v>
      </c>
      <c r="AN27">
        <v>0.644509</v>
      </c>
      <c r="AO27">
        <v>0</v>
      </c>
      <c r="AP27">
        <v>0</v>
      </c>
      <c r="AQ27">
        <v>15.071716979999998</v>
      </c>
      <c r="AR27">
        <v>11.737174197282609</v>
      </c>
      <c r="AS27">
        <v>8.7398303050104076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898.13242190586607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4.4800285134181035</v>
      </c>
      <c r="L28">
        <v>556.86202472000264</v>
      </c>
      <c r="M28">
        <v>27.169754561878953</v>
      </c>
      <c r="N28">
        <v>34.882185751978902</v>
      </c>
      <c r="O28">
        <v>0</v>
      </c>
      <c r="P28">
        <v>41.139940483519766</v>
      </c>
      <c r="Q28">
        <v>3.2206029066666666</v>
      </c>
      <c r="R28">
        <v>12.518377093849546</v>
      </c>
      <c r="S28">
        <v>7.7978850059031881</v>
      </c>
      <c r="T28">
        <v>0</v>
      </c>
      <c r="U28">
        <v>22.790200940259531</v>
      </c>
      <c r="V28">
        <v>5.5409782425249174</v>
      </c>
      <c r="W28">
        <v>13.705014935989258</v>
      </c>
      <c r="X28">
        <v>43.317965402370206</v>
      </c>
      <c r="Y28">
        <v>0</v>
      </c>
      <c r="Z28">
        <v>5.777621386363637</v>
      </c>
      <c r="AA28">
        <v>12.445424655696202</v>
      </c>
      <c r="AB28">
        <v>11.669368925731433</v>
      </c>
      <c r="AC28">
        <v>8.5834522626825827</v>
      </c>
      <c r="AD28">
        <v>5.396441252157457</v>
      </c>
      <c r="AE28">
        <v>9.7326530394388175</v>
      </c>
      <c r="AF28">
        <v>9.3179679386409742</v>
      </c>
      <c r="AG28">
        <v>12.710935385200003</v>
      </c>
      <c r="AH28">
        <v>27.631771724751854</v>
      </c>
      <c r="AI28">
        <v>0</v>
      </c>
      <c r="AJ28">
        <v>0</v>
      </c>
      <c r="AK28">
        <v>15.776561657762018</v>
      </c>
      <c r="AL28">
        <v>0</v>
      </c>
      <c r="AM28">
        <v>4.6677476316579147</v>
      </c>
      <c r="AN28">
        <v>0.644509</v>
      </c>
      <c r="AO28">
        <v>0</v>
      </c>
      <c r="AP28">
        <v>0</v>
      </c>
      <c r="AQ28">
        <v>15.071716979999998</v>
      </c>
      <c r="AR28">
        <v>11.737174197282609</v>
      </c>
      <c r="AS28">
        <v>8.7398303050104076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933.3281349007375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4.1700721917808217</v>
      </c>
      <c r="L29">
        <v>556.43078826992871</v>
      </c>
      <c r="M29">
        <v>27.169754561878953</v>
      </c>
      <c r="N29">
        <v>34.882185751978902</v>
      </c>
      <c r="O29">
        <v>0</v>
      </c>
      <c r="P29">
        <v>41.139940483519766</v>
      </c>
      <c r="Q29">
        <v>3.2206029066666666</v>
      </c>
      <c r="R29">
        <v>12.518377093849546</v>
      </c>
      <c r="S29">
        <v>7.7978850059031881</v>
      </c>
      <c r="T29">
        <v>0</v>
      </c>
      <c r="U29">
        <v>22.790200940259531</v>
      </c>
      <c r="V29">
        <v>5.5409782425249174</v>
      </c>
      <c r="W29">
        <v>13.705014935989258</v>
      </c>
      <c r="X29">
        <v>43.317965402370206</v>
      </c>
      <c r="Y29">
        <v>0</v>
      </c>
      <c r="Z29">
        <v>5.777621386363637</v>
      </c>
      <c r="AA29">
        <v>12.445424655696202</v>
      </c>
      <c r="AB29">
        <v>11.669368925731433</v>
      </c>
      <c r="AC29">
        <v>8.5834522626825827</v>
      </c>
      <c r="AD29">
        <v>8.0946617248296739</v>
      </c>
      <c r="AE29">
        <v>9.7326530394388175</v>
      </c>
      <c r="AF29">
        <v>9.3179679386409742</v>
      </c>
      <c r="AG29">
        <v>12.710935385200003</v>
      </c>
      <c r="AH29">
        <v>34.53971488604013</v>
      </c>
      <c r="AI29">
        <v>0</v>
      </c>
      <c r="AJ29">
        <v>0</v>
      </c>
      <c r="AK29">
        <v>15.776561657762018</v>
      </c>
      <c r="AL29">
        <v>0</v>
      </c>
      <c r="AM29">
        <v>4.6677476316579147</v>
      </c>
      <c r="AN29">
        <v>0.644509</v>
      </c>
      <c r="AO29">
        <v>0</v>
      </c>
      <c r="AP29">
        <v>0</v>
      </c>
      <c r="AQ29">
        <v>15.071716979999998</v>
      </c>
      <c r="AR29">
        <v>10.107011097282609</v>
      </c>
      <c r="AS29">
        <v>8.7398303050104076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940.56294266298664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4.4300995059630468</v>
      </c>
      <c r="L30">
        <v>556.43078826992871</v>
      </c>
      <c r="M30">
        <v>27.169754561878953</v>
      </c>
      <c r="N30">
        <v>34.882185751978902</v>
      </c>
      <c r="O30">
        <v>0</v>
      </c>
      <c r="P30">
        <v>41.139940483519766</v>
      </c>
      <c r="Q30">
        <v>3.2206029066666666</v>
      </c>
      <c r="R30">
        <v>12.518377093849546</v>
      </c>
      <c r="S30">
        <v>7.7978850059031881</v>
      </c>
      <c r="T30">
        <v>0</v>
      </c>
      <c r="U30">
        <v>22.790200940259531</v>
      </c>
      <c r="V30">
        <v>5.5409782425249174</v>
      </c>
      <c r="W30">
        <v>13.705014935989258</v>
      </c>
      <c r="X30">
        <v>43.317965402370206</v>
      </c>
      <c r="Y30">
        <v>0</v>
      </c>
      <c r="Z30">
        <v>5.777621386363637</v>
      </c>
      <c r="AA30">
        <v>12.445424655696202</v>
      </c>
      <c r="AB30">
        <v>11.669368925731433</v>
      </c>
      <c r="AC30">
        <v>8.5834522626825827</v>
      </c>
      <c r="AD30">
        <v>8.0946617248296739</v>
      </c>
      <c r="AE30">
        <v>9.7326530394388175</v>
      </c>
      <c r="AF30">
        <v>9.3179679386409742</v>
      </c>
      <c r="AG30">
        <v>12.710935385200003</v>
      </c>
      <c r="AH30">
        <v>34.53971488604013</v>
      </c>
      <c r="AI30">
        <v>0</v>
      </c>
      <c r="AJ30">
        <v>0</v>
      </c>
      <c r="AK30">
        <v>15.776561657762018</v>
      </c>
      <c r="AL30">
        <v>0</v>
      </c>
      <c r="AM30">
        <v>4.6677476316579147</v>
      </c>
      <c r="AN30">
        <v>0.644509</v>
      </c>
      <c r="AO30">
        <v>0</v>
      </c>
      <c r="AP30">
        <v>0</v>
      </c>
      <c r="AQ30">
        <v>15.071716979999998</v>
      </c>
      <c r="AR30">
        <v>10.107011097282609</v>
      </c>
      <c r="AS30">
        <v>8.7398303050104076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940.8229699771689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4.4800458904109588</v>
      </c>
      <c r="L31">
        <v>556.43078826992871</v>
      </c>
      <c r="M31">
        <v>27.169754561878953</v>
      </c>
      <c r="N31">
        <v>34.882185751978902</v>
      </c>
      <c r="O31">
        <v>0</v>
      </c>
      <c r="P31">
        <v>41.139940483519766</v>
      </c>
      <c r="Q31">
        <v>3.2206029066666666</v>
      </c>
      <c r="R31">
        <v>12.518377093849546</v>
      </c>
      <c r="S31">
        <v>7.7978850059031881</v>
      </c>
      <c r="T31">
        <v>0</v>
      </c>
      <c r="U31">
        <v>22.790200940259531</v>
      </c>
      <c r="V31">
        <v>4.9699904836318716</v>
      </c>
      <c r="W31">
        <v>13.705014935989258</v>
      </c>
      <c r="X31">
        <v>43.317965402370206</v>
      </c>
      <c r="Y31">
        <v>0</v>
      </c>
      <c r="Z31">
        <v>5.777621386363637</v>
      </c>
      <c r="AA31">
        <v>12.445424655696202</v>
      </c>
      <c r="AB31">
        <v>11.669368925731433</v>
      </c>
      <c r="AC31">
        <v>8.5834522626825827</v>
      </c>
      <c r="AD31">
        <v>8.0946617248296739</v>
      </c>
      <c r="AE31">
        <v>9.7326530394388175</v>
      </c>
      <c r="AF31">
        <v>9.3179679386409742</v>
      </c>
      <c r="AG31">
        <v>12.710935385200003</v>
      </c>
      <c r="AH31">
        <v>34.53971488604013</v>
      </c>
      <c r="AI31">
        <v>0</v>
      </c>
      <c r="AJ31">
        <v>0</v>
      </c>
      <c r="AK31">
        <v>15.776561657762018</v>
      </c>
      <c r="AL31">
        <v>0</v>
      </c>
      <c r="AM31">
        <v>4.6677476316579147</v>
      </c>
      <c r="AN31">
        <v>0.644509</v>
      </c>
      <c r="AO31">
        <v>0</v>
      </c>
      <c r="AP31">
        <v>0</v>
      </c>
      <c r="AQ31">
        <v>15.071716979999998</v>
      </c>
      <c r="AR31">
        <v>10.107011097282609</v>
      </c>
      <c r="AS31">
        <v>8.7398303050104076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940.30192860272359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4.4800458904109588</v>
      </c>
      <c r="L32">
        <v>556.43078826992871</v>
      </c>
      <c r="M32">
        <v>27.169754561878953</v>
      </c>
      <c r="N32">
        <v>34.882185751978902</v>
      </c>
      <c r="O32">
        <v>0</v>
      </c>
      <c r="P32">
        <v>41.139940483519766</v>
      </c>
      <c r="Q32">
        <v>3.2206029066666666</v>
      </c>
      <c r="R32">
        <v>12.518377093849546</v>
      </c>
      <c r="S32">
        <v>7.7978850059031881</v>
      </c>
      <c r="T32">
        <v>0</v>
      </c>
      <c r="U32">
        <v>22.790200940259531</v>
      </c>
      <c r="V32">
        <v>4.4401693038062291</v>
      </c>
      <c r="W32">
        <v>13.705014935989258</v>
      </c>
      <c r="X32">
        <v>43.317965402370206</v>
      </c>
      <c r="Y32">
        <v>0</v>
      </c>
      <c r="Z32">
        <v>5.777621386363637</v>
      </c>
      <c r="AA32">
        <v>12.445424655696202</v>
      </c>
      <c r="AB32">
        <v>11.669368925731433</v>
      </c>
      <c r="AC32">
        <v>8.5834522626825827</v>
      </c>
      <c r="AD32">
        <v>8.0946617248296739</v>
      </c>
      <c r="AE32">
        <v>9.7326530394388175</v>
      </c>
      <c r="AF32">
        <v>9.3179679386409742</v>
      </c>
      <c r="AG32">
        <v>12.710935385200003</v>
      </c>
      <c r="AH32">
        <v>34.53971488604013</v>
      </c>
      <c r="AI32">
        <v>0</v>
      </c>
      <c r="AJ32">
        <v>0</v>
      </c>
      <c r="AK32">
        <v>15.776561657762018</v>
      </c>
      <c r="AL32">
        <v>0</v>
      </c>
      <c r="AM32">
        <v>4.6677476316579147</v>
      </c>
      <c r="AN32">
        <v>0.644509</v>
      </c>
      <c r="AO32">
        <v>0</v>
      </c>
      <c r="AP32">
        <v>0</v>
      </c>
      <c r="AQ32">
        <v>15.071716979999998</v>
      </c>
      <c r="AR32">
        <v>10.107011097282609</v>
      </c>
      <c r="AS32">
        <v>8.7398303050104076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939.77210742289799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4.4800458904109588</v>
      </c>
      <c r="L33">
        <v>556.43078826992871</v>
      </c>
      <c r="M33">
        <v>27.169754561878953</v>
      </c>
      <c r="N33">
        <v>34.882185751978902</v>
      </c>
      <c r="O33">
        <v>0</v>
      </c>
      <c r="P33">
        <v>41.139940483519766</v>
      </c>
      <c r="Q33">
        <v>3.2206029066666666</v>
      </c>
      <c r="R33">
        <v>12.518377093849546</v>
      </c>
      <c r="S33">
        <v>7.7978850059031881</v>
      </c>
      <c r="T33">
        <v>0</v>
      </c>
      <c r="U33">
        <v>22.790200940259531</v>
      </c>
      <c r="V33">
        <v>4.4401693038062291</v>
      </c>
      <c r="W33">
        <v>13.705014935989258</v>
      </c>
      <c r="X33">
        <v>43.317965402370206</v>
      </c>
      <c r="Y33">
        <v>0</v>
      </c>
      <c r="Z33">
        <v>5.777621386363637</v>
      </c>
      <c r="AA33">
        <v>12.445424655696202</v>
      </c>
      <c r="AB33">
        <v>11.669368925731433</v>
      </c>
      <c r="AC33">
        <v>8.5834522626825827</v>
      </c>
      <c r="AD33">
        <v>8.0946617248296739</v>
      </c>
      <c r="AE33">
        <v>9.7326530394388175</v>
      </c>
      <c r="AF33">
        <v>9.3179679386409742</v>
      </c>
      <c r="AG33">
        <v>12.710935385200003</v>
      </c>
      <c r="AH33">
        <v>27.631771724751854</v>
      </c>
      <c r="AI33">
        <v>0</v>
      </c>
      <c r="AJ33">
        <v>0</v>
      </c>
      <c r="AK33">
        <v>15.776561657762018</v>
      </c>
      <c r="AL33">
        <v>0</v>
      </c>
      <c r="AM33">
        <v>4.6677476316579147</v>
      </c>
      <c r="AN33">
        <v>0.644509</v>
      </c>
      <c r="AO33">
        <v>0</v>
      </c>
      <c r="AP33">
        <v>0</v>
      </c>
      <c r="AQ33">
        <v>15.071716979999998</v>
      </c>
      <c r="AR33">
        <v>11.737174197282609</v>
      </c>
      <c r="AS33">
        <v>8.7398303050104076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934.49432736160975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4.4800458904109588</v>
      </c>
      <c r="L34">
        <v>556.43078826992871</v>
      </c>
      <c r="M34">
        <v>27.169754561878953</v>
      </c>
      <c r="N34">
        <v>34.882185751978902</v>
      </c>
      <c r="O34">
        <v>0</v>
      </c>
      <c r="P34">
        <v>41.139940483519766</v>
      </c>
      <c r="Q34">
        <v>3.2206029066666666</v>
      </c>
      <c r="R34">
        <v>12.518377093849546</v>
      </c>
      <c r="S34">
        <v>7.7978850059031881</v>
      </c>
      <c r="T34">
        <v>0</v>
      </c>
      <c r="U34">
        <v>22.790200940259531</v>
      </c>
      <c r="V34">
        <v>4.4401693038062291</v>
      </c>
      <c r="W34">
        <v>13.705014935989258</v>
      </c>
      <c r="X34">
        <v>43.317965402370206</v>
      </c>
      <c r="Y34">
        <v>0</v>
      </c>
      <c r="Z34">
        <v>1.9258737954545455</v>
      </c>
      <c r="AA34">
        <v>12.445424655696202</v>
      </c>
      <c r="AB34">
        <v>11.669368925731433</v>
      </c>
      <c r="AC34">
        <v>2.8582674982723422</v>
      </c>
      <c r="AD34">
        <v>5.396441252157457</v>
      </c>
      <c r="AE34">
        <v>9.7326530394388175</v>
      </c>
      <c r="AF34">
        <v>4.9501704386409733</v>
      </c>
      <c r="AG34">
        <v>12.710935385200003</v>
      </c>
      <c r="AH34">
        <v>17.899123517360088</v>
      </c>
      <c r="AI34">
        <v>0</v>
      </c>
      <c r="AJ34">
        <v>0</v>
      </c>
      <c r="AK34">
        <v>15.776561657762018</v>
      </c>
      <c r="AL34">
        <v>0</v>
      </c>
      <c r="AM34">
        <v>4.6677476316579147</v>
      </c>
      <c r="AN34">
        <v>0.644509</v>
      </c>
      <c r="AO34">
        <v>0</v>
      </c>
      <c r="AP34">
        <v>0</v>
      </c>
      <c r="AQ34">
        <v>15.071716979999998</v>
      </c>
      <c r="AR34">
        <v>11.737174197282609</v>
      </c>
      <c r="AS34">
        <v>8.7398303050104076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908.11872882622652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4.4801167900726639</v>
      </c>
      <c r="L35">
        <v>556.43078826992871</v>
      </c>
      <c r="M35">
        <v>27.169754561878953</v>
      </c>
      <c r="N35">
        <v>34.882185751978902</v>
      </c>
      <c r="O35">
        <v>0</v>
      </c>
      <c r="P35">
        <v>41.139940483519766</v>
      </c>
      <c r="Q35">
        <v>3.2206029066666666</v>
      </c>
      <c r="R35">
        <v>12.518377093849546</v>
      </c>
      <c r="S35">
        <v>7.7978850059031881</v>
      </c>
      <c r="T35">
        <v>0</v>
      </c>
      <c r="U35">
        <v>22.790200940259531</v>
      </c>
      <c r="V35">
        <v>4.4401693038062291</v>
      </c>
      <c r="W35">
        <v>13.705014935989258</v>
      </c>
      <c r="X35">
        <v>43.317965402370206</v>
      </c>
      <c r="Y35">
        <v>0</v>
      </c>
      <c r="Z35">
        <v>1.9258737954545455</v>
      </c>
      <c r="AA35">
        <v>8.2969497704641348</v>
      </c>
      <c r="AB35">
        <v>7.7795791815453841</v>
      </c>
      <c r="AC35">
        <v>2.8582674982723422</v>
      </c>
      <c r="AD35">
        <v>2.3424112537471613</v>
      </c>
      <c r="AE35">
        <v>9.7326530394388175</v>
      </c>
      <c r="AF35">
        <v>2.4750853727180528</v>
      </c>
      <c r="AG35">
        <v>12.710935385200003</v>
      </c>
      <c r="AH35">
        <v>17.116036915248152</v>
      </c>
      <c r="AI35">
        <v>0</v>
      </c>
      <c r="AJ35">
        <v>0</v>
      </c>
      <c r="AK35">
        <v>15.776561657762018</v>
      </c>
      <c r="AL35">
        <v>0</v>
      </c>
      <c r="AM35">
        <v>4.6677476316579147</v>
      </c>
      <c r="AN35">
        <v>0.644509</v>
      </c>
      <c r="AO35">
        <v>0</v>
      </c>
      <c r="AP35">
        <v>0</v>
      </c>
      <c r="AQ35">
        <v>11.257270089999997</v>
      </c>
      <c r="AR35">
        <v>10.107011097282609</v>
      </c>
      <c r="AS35">
        <v>8.7398303050104076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888.32372344002488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4.4800285134181035</v>
      </c>
      <c r="L36">
        <v>556.43078826992871</v>
      </c>
      <c r="M36">
        <v>27.169754561878953</v>
      </c>
      <c r="N36">
        <v>34.882185751978902</v>
      </c>
      <c r="O36">
        <v>0</v>
      </c>
      <c r="P36">
        <v>41.139940483519766</v>
      </c>
      <c r="Q36">
        <v>3.2206029066666666</v>
      </c>
      <c r="R36">
        <v>12.518377093849546</v>
      </c>
      <c r="S36">
        <v>7.7978850059031881</v>
      </c>
      <c r="T36">
        <v>0</v>
      </c>
      <c r="U36">
        <v>22.790200940259531</v>
      </c>
      <c r="V36">
        <v>4.4401693038062291</v>
      </c>
      <c r="W36">
        <v>13.705014935989258</v>
      </c>
      <c r="X36">
        <v>43.317965402370206</v>
      </c>
      <c r="Y36">
        <v>0</v>
      </c>
      <c r="Z36">
        <v>1.9258737954545455</v>
      </c>
      <c r="AA36">
        <v>4.1484748852320674</v>
      </c>
      <c r="AB36">
        <v>7.7795791815453841</v>
      </c>
      <c r="AC36">
        <v>2.8582674982723422</v>
      </c>
      <c r="AD36">
        <v>0</v>
      </c>
      <c r="AE36">
        <v>9.7326530394388175</v>
      </c>
      <c r="AF36">
        <v>2.4750853727180528</v>
      </c>
      <c r="AG36">
        <v>12.710935385200003</v>
      </c>
      <c r="AH36">
        <v>16.780428240000003</v>
      </c>
      <c r="AI36">
        <v>0</v>
      </c>
      <c r="AJ36">
        <v>0</v>
      </c>
      <c r="AK36">
        <v>15.776561657762018</v>
      </c>
      <c r="AL36">
        <v>0</v>
      </c>
      <c r="AM36">
        <v>4.6677476316579147</v>
      </c>
      <c r="AN36">
        <v>0.644509</v>
      </c>
      <c r="AO36">
        <v>0</v>
      </c>
      <c r="AP36">
        <v>0</v>
      </c>
      <c r="AQ36">
        <v>11.164234799999997</v>
      </c>
      <c r="AR36">
        <v>10.107011097282609</v>
      </c>
      <c r="AS36">
        <v>8.7398303050104076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881.40410505914303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4.4800285134181035</v>
      </c>
      <c r="L37">
        <v>556.86202472000264</v>
      </c>
      <c r="M37">
        <v>27.169754561878953</v>
      </c>
      <c r="N37">
        <v>34.882185751978902</v>
      </c>
      <c r="O37">
        <v>0</v>
      </c>
      <c r="P37">
        <v>41.139940483519766</v>
      </c>
      <c r="Q37">
        <v>3.2206029066666666</v>
      </c>
      <c r="R37">
        <v>12.518377093849546</v>
      </c>
      <c r="S37">
        <v>7.7978850059031881</v>
      </c>
      <c r="T37">
        <v>0</v>
      </c>
      <c r="U37">
        <v>22.790200940259531</v>
      </c>
      <c r="V37">
        <v>4.4401693038062291</v>
      </c>
      <c r="W37">
        <v>13.705014935989258</v>
      </c>
      <c r="X37">
        <v>43.317965402370206</v>
      </c>
      <c r="Y37">
        <v>0</v>
      </c>
      <c r="Z37">
        <v>1.9258737954545455</v>
      </c>
      <c r="AA37">
        <v>4.1484748852320674</v>
      </c>
      <c r="AB37">
        <v>3.8897897441860461</v>
      </c>
      <c r="AC37">
        <v>0</v>
      </c>
      <c r="AD37">
        <v>0</v>
      </c>
      <c r="AE37">
        <v>9.7326530394388175</v>
      </c>
      <c r="AF37">
        <v>2.4750853727180528</v>
      </c>
      <c r="AG37">
        <v>12.710935385200003</v>
      </c>
      <c r="AH37">
        <v>11.186952160000001</v>
      </c>
      <c r="AI37">
        <v>0</v>
      </c>
      <c r="AJ37">
        <v>0</v>
      </c>
      <c r="AK37">
        <v>15.776561657762018</v>
      </c>
      <c r="AL37">
        <v>0</v>
      </c>
      <c r="AM37">
        <v>4.6677476316579147</v>
      </c>
      <c r="AN37">
        <v>0.644509</v>
      </c>
      <c r="AO37">
        <v>0</v>
      </c>
      <c r="AP37">
        <v>0</v>
      </c>
      <c r="AQ37">
        <v>7.5544656093650779</v>
      </c>
      <c r="AR37">
        <v>10.107011097282609</v>
      </c>
      <c r="AS37">
        <v>8.7398303050104076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865.88403930295021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4.4800285134181035</v>
      </c>
      <c r="L38">
        <v>556.86202472000264</v>
      </c>
      <c r="M38">
        <v>27.169754561878953</v>
      </c>
      <c r="N38">
        <v>34.882185751978902</v>
      </c>
      <c r="O38">
        <v>0</v>
      </c>
      <c r="P38">
        <v>41.139940483519766</v>
      </c>
      <c r="Q38">
        <v>3.2206029066666666</v>
      </c>
      <c r="R38">
        <v>12.518377093849546</v>
      </c>
      <c r="S38">
        <v>7.7978850059031881</v>
      </c>
      <c r="T38">
        <v>0</v>
      </c>
      <c r="U38">
        <v>22.790200940259531</v>
      </c>
      <c r="V38">
        <v>4.4401693038062291</v>
      </c>
      <c r="W38">
        <v>13.705014935989258</v>
      </c>
      <c r="X38">
        <v>43.317965402370206</v>
      </c>
      <c r="Y38">
        <v>0</v>
      </c>
      <c r="Z38">
        <v>1.9258737954545455</v>
      </c>
      <c r="AA38">
        <v>4.1484748852320674</v>
      </c>
      <c r="AB38">
        <v>3.8897897441860461</v>
      </c>
      <c r="AC38">
        <v>0</v>
      </c>
      <c r="AD38">
        <v>0</v>
      </c>
      <c r="AE38">
        <v>9.7326530394388175</v>
      </c>
      <c r="AF38">
        <v>2.4750853727180528</v>
      </c>
      <c r="AG38">
        <v>12.710935385200003</v>
      </c>
      <c r="AH38">
        <v>5.5934760800000003</v>
      </c>
      <c r="AI38">
        <v>0</v>
      </c>
      <c r="AJ38">
        <v>0</v>
      </c>
      <c r="AK38">
        <v>15.776561657762018</v>
      </c>
      <c r="AL38">
        <v>0</v>
      </c>
      <c r="AM38">
        <v>4.6677476316579147</v>
      </c>
      <c r="AN38">
        <v>0.644509</v>
      </c>
      <c r="AO38">
        <v>0</v>
      </c>
      <c r="AP38">
        <v>0</v>
      </c>
      <c r="AQ38">
        <v>7.5544656093650779</v>
      </c>
      <c r="AR38">
        <v>10.107011097282609</v>
      </c>
      <c r="AS38">
        <v>8.7398303050104076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860.29056322295014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4.5600196521242289</v>
      </c>
      <c r="L39">
        <v>556.86259289736836</v>
      </c>
      <c r="M39">
        <v>27.169754561878953</v>
      </c>
      <c r="N39">
        <v>34.882185751978902</v>
      </c>
      <c r="O39">
        <v>0</v>
      </c>
      <c r="P39">
        <v>41.139940483519766</v>
      </c>
      <c r="Q39">
        <v>3.2206029066666666</v>
      </c>
      <c r="R39">
        <v>12.518377093849546</v>
      </c>
      <c r="S39">
        <v>7.7978850059031881</v>
      </c>
      <c r="T39">
        <v>0</v>
      </c>
      <c r="U39">
        <v>22.790200940259531</v>
      </c>
      <c r="V39">
        <v>4.4401693038062291</v>
      </c>
      <c r="W39">
        <v>13.705014935989258</v>
      </c>
      <c r="X39">
        <v>43.317965402370206</v>
      </c>
      <c r="Y39">
        <v>0</v>
      </c>
      <c r="Z39">
        <v>1.9258737954545455</v>
      </c>
      <c r="AA39">
        <v>4.1484748852320674</v>
      </c>
      <c r="AB39">
        <v>3.8897897441860461</v>
      </c>
      <c r="AC39">
        <v>0</v>
      </c>
      <c r="AD39">
        <v>0</v>
      </c>
      <c r="AE39">
        <v>4.8663265197194088</v>
      </c>
      <c r="AF39">
        <v>2.4750853727180528</v>
      </c>
      <c r="AG39">
        <v>12.710935385200003</v>
      </c>
      <c r="AH39">
        <v>5.5934760800000003</v>
      </c>
      <c r="AI39">
        <v>0</v>
      </c>
      <c r="AJ39">
        <v>0</v>
      </c>
      <c r="AK39">
        <v>15.776561657762018</v>
      </c>
      <c r="AL39">
        <v>0</v>
      </c>
      <c r="AM39">
        <v>4.6677476316579147</v>
      </c>
      <c r="AN39">
        <v>0.644509</v>
      </c>
      <c r="AO39">
        <v>0</v>
      </c>
      <c r="AP39">
        <v>0</v>
      </c>
      <c r="AQ39">
        <v>3.7772326512698409</v>
      </c>
      <c r="AR39">
        <v>10.107011097282609</v>
      </c>
      <c r="AS39">
        <v>8.7398303050104076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851.72756306120743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4.4798838193238657</v>
      </c>
      <c r="L40">
        <v>556.86259289736836</v>
      </c>
      <c r="M40">
        <v>27.169754561878953</v>
      </c>
      <c r="N40">
        <v>34.882185751978902</v>
      </c>
      <c r="O40">
        <v>0</v>
      </c>
      <c r="P40">
        <v>41.139940483519766</v>
      </c>
      <c r="Q40">
        <v>3.2206029066666666</v>
      </c>
      <c r="R40">
        <v>12.518377093849546</v>
      </c>
      <c r="S40">
        <v>7.7978850059031881</v>
      </c>
      <c r="T40">
        <v>0</v>
      </c>
      <c r="U40">
        <v>22.790200940259531</v>
      </c>
      <c r="V40">
        <v>4.4401693038062291</v>
      </c>
      <c r="W40">
        <v>13.705014935989258</v>
      </c>
      <c r="X40">
        <v>43.317965402370206</v>
      </c>
      <c r="Y40">
        <v>0</v>
      </c>
      <c r="Z40">
        <v>1.9258737954545455</v>
      </c>
      <c r="AA40">
        <v>4.1484748852320674</v>
      </c>
      <c r="AB40">
        <v>3.8897897441860461</v>
      </c>
      <c r="AC40">
        <v>0</v>
      </c>
      <c r="AD40">
        <v>0</v>
      </c>
      <c r="AE40">
        <v>4.8663265197194088</v>
      </c>
      <c r="AF40">
        <v>2.4750853727180528</v>
      </c>
      <c r="AG40">
        <v>12.710935385200003</v>
      </c>
      <c r="AH40">
        <v>0</v>
      </c>
      <c r="AI40">
        <v>0</v>
      </c>
      <c r="AJ40">
        <v>0</v>
      </c>
      <c r="AK40">
        <v>15.776561657762018</v>
      </c>
      <c r="AL40">
        <v>0</v>
      </c>
      <c r="AM40">
        <v>4.6677476316579147</v>
      </c>
      <c r="AN40">
        <v>0.644509</v>
      </c>
      <c r="AO40">
        <v>0</v>
      </c>
      <c r="AP40">
        <v>0</v>
      </c>
      <c r="AQ40">
        <v>3.7772326512698409</v>
      </c>
      <c r="AR40">
        <v>10.107011097282609</v>
      </c>
      <c r="AS40">
        <v>8.7398303050104076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846.05395114840712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4.4798352866926754</v>
      </c>
      <c r="L41">
        <v>556.86259289736836</v>
      </c>
      <c r="M41">
        <v>27.169754561878953</v>
      </c>
      <c r="N41">
        <v>34.882185751978902</v>
      </c>
      <c r="O41">
        <v>0</v>
      </c>
      <c r="P41">
        <v>41.139940483519766</v>
      </c>
      <c r="Q41">
        <v>3.2206029066666666</v>
      </c>
      <c r="R41">
        <v>12.518377093849546</v>
      </c>
      <c r="S41">
        <v>7.7978850059031881</v>
      </c>
      <c r="T41">
        <v>0</v>
      </c>
      <c r="U41">
        <v>22.790200940259531</v>
      </c>
      <c r="V41">
        <v>4.4401693038062291</v>
      </c>
      <c r="W41">
        <v>13.705014935989258</v>
      </c>
      <c r="X41">
        <v>43.317965402370206</v>
      </c>
      <c r="Y41">
        <v>0</v>
      </c>
      <c r="Z41">
        <v>1.9258737954545455</v>
      </c>
      <c r="AA41">
        <v>4.1484748852320674</v>
      </c>
      <c r="AB41">
        <v>3.8897897441860461</v>
      </c>
      <c r="AC41">
        <v>0</v>
      </c>
      <c r="AD41">
        <v>0</v>
      </c>
      <c r="AE41">
        <v>4.8663265197194088</v>
      </c>
      <c r="AF41">
        <v>2.4750853727180528</v>
      </c>
      <c r="AG41">
        <v>12.710935385200003</v>
      </c>
      <c r="AH41">
        <v>0</v>
      </c>
      <c r="AI41">
        <v>0</v>
      </c>
      <c r="AJ41">
        <v>0</v>
      </c>
      <c r="AK41">
        <v>15.776561657762018</v>
      </c>
      <c r="AL41">
        <v>0</v>
      </c>
      <c r="AM41">
        <v>4.6677476316579147</v>
      </c>
      <c r="AN41">
        <v>0.644509</v>
      </c>
      <c r="AO41">
        <v>0</v>
      </c>
      <c r="AP41">
        <v>0</v>
      </c>
      <c r="AQ41">
        <v>3.7772326512698409</v>
      </c>
      <c r="AR41">
        <v>10.107011097282609</v>
      </c>
      <c r="AS41">
        <v>9.4199480627416001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846.73402037350718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4.4798352866926754</v>
      </c>
      <c r="L42">
        <v>556.86259289736836</v>
      </c>
      <c r="M42">
        <v>27.169754561878953</v>
      </c>
      <c r="N42">
        <v>34.882185751978902</v>
      </c>
      <c r="O42">
        <v>0</v>
      </c>
      <c r="P42">
        <v>41.139940483519766</v>
      </c>
      <c r="Q42">
        <v>3.2206029066666666</v>
      </c>
      <c r="R42">
        <v>12.518377093849546</v>
      </c>
      <c r="S42">
        <v>7.7978850059031881</v>
      </c>
      <c r="T42">
        <v>0</v>
      </c>
      <c r="U42">
        <v>22.790200940259531</v>
      </c>
      <c r="V42">
        <v>4.4401693038062291</v>
      </c>
      <c r="W42">
        <v>13.705014935989258</v>
      </c>
      <c r="X42">
        <v>43.317965402370206</v>
      </c>
      <c r="Y42">
        <v>0</v>
      </c>
      <c r="Z42">
        <v>1.9258737954545455</v>
      </c>
      <c r="AA42">
        <v>4.1484748852320674</v>
      </c>
      <c r="AB42">
        <v>3.8897897441860461</v>
      </c>
      <c r="AC42">
        <v>0</v>
      </c>
      <c r="AD42">
        <v>0</v>
      </c>
      <c r="AE42">
        <v>4.8663265197194088</v>
      </c>
      <c r="AF42">
        <v>2.4750853727180528</v>
      </c>
      <c r="AG42">
        <v>12.710935385200003</v>
      </c>
      <c r="AH42">
        <v>0</v>
      </c>
      <c r="AI42">
        <v>0</v>
      </c>
      <c r="AJ42">
        <v>0</v>
      </c>
      <c r="AK42">
        <v>15.776561657762018</v>
      </c>
      <c r="AL42">
        <v>0</v>
      </c>
      <c r="AM42">
        <v>4.6677476316579147</v>
      </c>
      <c r="AN42">
        <v>0.644509</v>
      </c>
      <c r="AO42">
        <v>0</v>
      </c>
      <c r="AP42">
        <v>0</v>
      </c>
      <c r="AQ42">
        <v>3.7772326512698409</v>
      </c>
      <c r="AR42">
        <v>10.107011097282609</v>
      </c>
      <c r="AS42">
        <v>9.4199480627416001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846.73402037350718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4.4797673225980947</v>
      </c>
      <c r="L43">
        <v>556.86259289736836</v>
      </c>
      <c r="M43">
        <v>27.169754561878953</v>
      </c>
      <c r="N43">
        <v>34.882185751978902</v>
      </c>
      <c r="O43">
        <v>0</v>
      </c>
      <c r="P43">
        <v>41.139940483519766</v>
      </c>
      <c r="Q43">
        <v>3.2206029066666666</v>
      </c>
      <c r="R43">
        <v>12.518377093849546</v>
      </c>
      <c r="S43">
        <v>7.7978850059031881</v>
      </c>
      <c r="T43">
        <v>0</v>
      </c>
      <c r="U43">
        <v>22.790200940259531</v>
      </c>
      <c r="V43">
        <v>4.4401693038062291</v>
      </c>
      <c r="W43">
        <v>13.705014935989258</v>
      </c>
      <c r="X43">
        <v>43.317965402370206</v>
      </c>
      <c r="Y43">
        <v>0</v>
      </c>
      <c r="Z43">
        <v>1.9258737954545455</v>
      </c>
      <c r="AA43">
        <v>4.1484748852320674</v>
      </c>
      <c r="AB43">
        <v>0</v>
      </c>
      <c r="AC43">
        <v>0</v>
      </c>
      <c r="AD43">
        <v>0</v>
      </c>
      <c r="AE43">
        <v>4.8663265197194088</v>
      </c>
      <c r="AF43">
        <v>2.4750853727180528</v>
      </c>
      <c r="AG43">
        <v>12.710935385200003</v>
      </c>
      <c r="AH43">
        <v>0</v>
      </c>
      <c r="AI43">
        <v>0</v>
      </c>
      <c r="AJ43">
        <v>0</v>
      </c>
      <c r="AK43">
        <v>15.776561657762018</v>
      </c>
      <c r="AL43">
        <v>0</v>
      </c>
      <c r="AM43">
        <v>4.6677476316579147</v>
      </c>
      <c r="AN43">
        <v>0.644509</v>
      </c>
      <c r="AO43">
        <v>0</v>
      </c>
      <c r="AP43">
        <v>0</v>
      </c>
      <c r="AQ43">
        <v>0</v>
      </c>
      <c r="AR43">
        <v>10.107011097282609</v>
      </c>
      <c r="AS43">
        <v>9.4199480627416001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839.06693001395683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4.4797673225980947</v>
      </c>
      <c r="L44">
        <v>556.86259289736836</v>
      </c>
      <c r="M44">
        <v>27.169754561878953</v>
      </c>
      <c r="N44">
        <v>34.882185751978902</v>
      </c>
      <c r="O44">
        <v>0</v>
      </c>
      <c r="P44">
        <v>41.139940483519766</v>
      </c>
      <c r="Q44">
        <v>3.2206029066666666</v>
      </c>
      <c r="R44">
        <v>12.518377093849546</v>
      </c>
      <c r="S44">
        <v>7.7978850059031881</v>
      </c>
      <c r="T44">
        <v>0</v>
      </c>
      <c r="U44">
        <v>22.790200940259531</v>
      </c>
      <c r="V44">
        <v>4.4401693038062291</v>
      </c>
      <c r="W44">
        <v>13.705014935989258</v>
      </c>
      <c r="X44">
        <v>43.317965402370206</v>
      </c>
      <c r="Y44">
        <v>0</v>
      </c>
      <c r="Z44">
        <v>1.9258737954545455</v>
      </c>
      <c r="AA44">
        <v>4.1484748852320674</v>
      </c>
      <c r="AB44">
        <v>0</v>
      </c>
      <c r="AC44">
        <v>0</v>
      </c>
      <c r="AD44">
        <v>0</v>
      </c>
      <c r="AE44">
        <v>4.8663265197194088</v>
      </c>
      <c r="AF44">
        <v>2.4750853727180528</v>
      </c>
      <c r="AG44">
        <v>12.710935385200003</v>
      </c>
      <c r="AH44">
        <v>0</v>
      </c>
      <c r="AI44">
        <v>0</v>
      </c>
      <c r="AJ44">
        <v>0</v>
      </c>
      <c r="AK44">
        <v>15.776561657762018</v>
      </c>
      <c r="AL44">
        <v>0</v>
      </c>
      <c r="AM44">
        <v>4.6677476316579147</v>
      </c>
      <c r="AN44">
        <v>0.644509</v>
      </c>
      <c r="AO44">
        <v>0</v>
      </c>
      <c r="AP44">
        <v>0</v>
      </c>
      <c r="AQ44">
        <v>0</v>
      </c>
      <c r="AR44">
        <v>10.107011097282609</v>
      </c>
      <c r="AS44">
        <v>9.4199480627416001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839.06693001395683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4.5199597360223125</v>
      </c>
      <c r="L45">
        <v>556.86259289736836</v>
      </c>
      <c r="M45">
        <v>27.169754561878953</v>
      </c>
      <c r="N45">
        <v>34.882185751978902</v>
      </c>
      <c r="O45">
        <v>0</v>
      </c>
      <c r="P45">
        <v>41.139940483519766</v>
      </c>
      <c r="Q45">
        <v>3.2199026741803283</v>
      </c>
      <c r="R45">
        <v>12.518377093849546</v>
      </c>
      <c r="S45">
        <v>7.8003783684210521</v>
      </c>
      <c r="T45">
        <v>0</v>
      </c>
      <c r="U45">
        <v>22.790200940259531</v>
      </c>
      <c r="V45">
        <v>4.429578766782007</v>
      </c>
      <c r="W45">
        <v>13.705014935989258</v>
      </c>
      <c r="X45">
        <v>43.317965402370206</v>
      </c>
      <c r="Y45">
        <v>0</v>
      </c>
      <c r="Z45">
        <v>1.9258737954545455</v>
      </c>
      <c r="AA45">
        <v>4.1484748852320674</v>
      </c>
      <c r="AB45">
        <v>0</v>
      </c>
      <c r="AC45">
        <v>0</v>
      </c>
      <c r="AD45">
        <v>0</v>
      </c>
      <c r="AE45">
        <v>4.8663265197194088</v>
      </c>
      <c r="AF45">
        <v>2.4750853727180528</v>
      </c>
      <c r="AG45">
        <v>12.710935385200003</v>
      </c>
      <c r="AH45">
        <v>0</v>
      </c>
      <c r="AI45">
        <v>0</v>
      </c>
      <c r="AJ45">
        <v>0</v>
      </c>
      <c r="AK45">
        <v>15.776561657762018</v>
      </c>
      <c r="AL45">
        <v>0</v>
      </c>
      <c r="AM45">
        <v>4.6677476316579147</v>
      </c>
      <c r="AN45">
        <v>0.644509</v>
      </c>
      <c r="AO45">
        <v>0</v>
      </c>
      <c r="AP45">
        <v>0</v>
      </c>
      <c r="AQ45">
        <v>0</v>
      </c>
      <c r="AR45">
        <v>10.107011097282609</v>
      </c>
      <c r="AS45">
        <v>9.4199480627416001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839.0983250203883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4.4798352866926754</v>
      </c>
      <c r="L46">
        <v>556.86259289736836</v>
      </c>
      <c r="M46">
        <v>27.169754561878953</v>
      </c>
      <c r="N46">
        <v>34.882185751978902</v>
      </c>
      <c r="O46">
        <v>0</v>
      </c>
      <c r="P46">
        <v>41.139940483519766</v>
      </c>
      <c r="Q46">
        <v>3.2199026741803283</v>
      </c>
      <c r="R46">
        <v>12.521667411699777</v>
      </c>
      <c r="S46">
        <v>7.8003783684210521</v>
      </c>
      <c r="T46">
        <v>0</v>
      </c>
      <c r="U46">
        <v>22.790200940259531</v>
      </c>
      <c r="V46">
        <v>4.4326463421052633</v>
      </c>
      <c r="W46">
        <v>13.705014935989258</v>
      </c>
      <c r="X46">
        <v>43.317965402370206</v>
      </c>
      <c r="Y46">
        <v>0</v>
      </c>
      <c r="Z46">
        <v>1.9258737954545455</v>
      </c>
      <c r="AA46">
        <v>0</v>
      </c>
      <c r="AB46">
        <v>0</v>
      </c>
      <c r="AC46">
        <v>0</v>
      </c>
      <c r="AD46">
        <v>0</v>
      </c>
      <c r="AE46">
        <v>4.8663265197194088</v>
      </c>
      <c r="AF46">
        <v>2.4750853727180528</v>
      </c>
      <c r="AG46">
        <v>12.710935385200003</v>
      </c>
      <c r="AH46">
        <v>0</v>
      </c>
      <c r="AI46">
        <v>0</v>
      </c>
      <c r="AJ46">
        <v>0</v>
      </c>
      <c r="AK46">
        <v>15.776561657762018</v>
      </c>
      <c r="AL46">
        <v>0</v>
      </c>
      <c r="AM46">
        <v>4.6677476316579147</v>
      </c>
      <c r="AN46">
        <v>0.644509</v>
      </c>
      <c r="AO46">
        <v>0</v>
      </c>
      <c r="AP46">
        <v>0</v>
      </c>
      <c r="AQ46">
        <v>0</v>
      </c>
      <c r="AR46">
        <v>10.107011097282609</v>
      </c>
      <c r="AS46">
        <v>9.4199480627416001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834.91608357900031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4.4798352866926754</v>
      </c>
      <c r="L47">
        <v>556.86259289736836</v>
      </c>
      <c r="M47">
        <v>27.169754561878953</v>
      </c>
      <c r="N47">
        <v>34.882185751978902</v>
      </c>
      <c r="O47">
        <v>0</v>
      </c>
      <c r="P47">
        <v>41.139940483519766</v>
      </c>
      <c r="Q47">
        <v>3.2199026741803283</v>
      </c>
      <c r="R47">
        <v>12.521667411699777</v>
      </c>
      <c r="S47">
        <v>7.8003783684210521</v>
      </c>
      <c r="T47">
        <v>0</v>
      </c>
      <c r="U47">
        <v>22.790200940259531</v>
      </c>
      <c r="V47">
        <v>4.4326463421052633</v>
      </c>
      <c r="W47">
        <v>13.705014935989258</v>
      </c>
      <c r="X47">
        <v>43.317965402370206</v>
      </c>
      <c r="Y47">
        <v>0</v>
      </c>
      <c r="Z47">
        <v>1.9258737954545455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2.4750853727180528</v>
      </c>
      <c r="AG47">
        <v>12.710935385200003</v>
      </c>
      <c r="AH47">
        <v>0</v>
      </c>
      <c r="AI47">
        <v>0</v>
      </c>
      <c r="AJ47">
        <v>0</v>
      </c>
      <c r="AK47">
        <v>15.776561657762018</v>
      </c>
      <c r="AL47">
        <v>0</v>
      </c>
      <c r="AM47">
        <v>4.6677476316579147</v>
      </c>
      <c r="AN47">
        <v>0.644509</v>
      </c>
      <c r="AO47">
        <v>0</v>
      </c>
      <c r="AP47">
        <v>0</v>
      </c>
      <c r="AQ47">
        <v>0</v>
      </c>
      <c r="AR47">
        <v>10.107011097282609</v>
      </c>
      <c r="AS47">
        <v>9.4199480627416001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830.04975705928086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2.8899051940951344</v>
      </c>
      <c r="L48">
        <v>556.86259289736836</v>
      </c>
      <c r="M48">
        <v>27.169754561878953</v>
      </c>
      <c r="N48">
        <v>34.882185751978902</v>
      </c>
      <c r="O48">
        <v>0</v>
      </c>
      <c r="P48">
        <v>41.139940483519766</v>
      </c>
      <c r="Q48">
        <v>3.2199026741803283</v>
      </c>
      <c r="R48">
        <v>12.521667411699777</v>
      </c>
      <c r="S48">
        <v>7.8003783684210521</v>
      </c>
      <c r="T48">
        <v>0</v>
      </c>
      <c r="U48">
        <v>22.790200940259531</v>
      </c>
      <c r="V48">
        <v>4.4326463421052633</v>
      </c>
      <c r="W48">
        <v>13.705014935989258</v>
      </c>
      <c r="X48">
        <v>43.317965402370206</v>
      </c>
      <c r="Y48">
        <v>0</v>
      </c>
      <c r="Z48">
        <v>1.9258737954545455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2.4750853727180528</v>
      </c>
      <c r="AG48">
        <v>12.710935385200003</v>
      </c>
      <c r="AH48">
        <v>0</v>
      </c>
      <c r="AI48">
        <v>0</v>
      </c>
      <c r="AJ48">
        <v>0</v>
      </c>
      <c r="AK48">
        <v>15.776561657762018</v>
      </c>
      <c r="AL48">
        <v>0</v>
      </c>
      <c r="AM48">
        <v>4.6677476316579147</v>
      </c>
      <c r="AN48">
        <v>0.644509</v>
      </c>
      <c r="AO48">
        <v>0</v>
      </c>
      <c r="AP48">
        <v>0</v>
      </c>
      <c r="AQ48">
        <v>0</v>
      </c>
      <c r="AR48">
        <v>10.107011097282609</v>
      </c>
      <c r="AS48">
        <v>9.4199480627416001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828.45982696668329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2.8899051940951344</v>
      </c>
      <c r="L49">
        <v>556.86259289736836</v>
      </c>
      <c r="M49">
        <v>27.169754561878953</v>
      </c>
      <c r="N49">
        <v>34.882185751978902</v>
      </c>
      <c r="O49">
        <v>0</v>
      </c>
      <c r="P49">
        <v>41.139940483519766</v>
      </c>
      <c r="Q49">
        <v>3.2199026741803283</v>
      </c>
      <c r="R49">
        <v>12.521667411699777</v>
      </c>
      <c r="S49">
        <v>7.8003783684210521</v>
      </c>
      <c r="T49">
        <v>0</v>
      </c>
      <c r="U49">
        <v>22.790200940259531</v>
      </c>
      <c r="V49">
        <v>4.4326463421052633</v>
      </c>
      <c r="W49">
        <v>13.705014935989258</v>
      </c>
      <c r="X49">
        <v>43.317965402370206</v>
      </c>
      <c r="Y49">
        <v>0</v>
      </c>
      <c r="Z49">
        <v>3.851747590909091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2.4750853727180528</v>
      </c>
      <c r="AG49">
        <v>12.710935385200003</v>
      </c>
      <c r="AH49">
        <v>0</v>
      </c>
      <c r="AI49">
        <v>0</v>
      </c>
      <c r="AJ49">
        <v>0</v>
      </c>
      <c r="AK49">
        <v>15.776561657762018</v>
      </c>
      <c r="AL49">
        <v>0</v>
      </c>
      <c r="AM49">
        <v>4.6677476316579147</v>
      </c>
      <c r="AN49">
        <v>0.644509</v>
      </c>
      <c r="AO49">
        <v>0</v>
      </c>
      <c r="AP49">
        <v>1.8915221589892295</v>
      </c>
      <c r="AQ49">
        <v>0</v>
      </c>
      <c r="AR49">
        <v>10.107011097282609</v>
      </c>
      <c r="AS49">
        <v>9.4199480627416001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832.27722292112696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2.8899051940951344</v>
      </c>
      <c r="L50">
        <v>539.05954137929257</v>
      </c>
      <c r="M50">
        <v>27.169754561878953</v>
      </c>
      <c r="N50">
        <v>34.882185751978902</v>
      </c>
      <c r="O50">
        <v>0</v>
      </c>
      <c r="P50">
        <v>41.139940483519766</v>
      </c>
      <c r="Q50">
        <v>3.2199026741803283</v>
      </c>
      <c r="R50">
        <v>12.521667411699777</v>
      </c>
      <c r="S50">
        <v>7.8003783684210521</v>
      </c>
      <c r="T50">
        <v>0</v>
      </c>
      <c r="U50">
        <v>22.790200940259531</v>
      </c>
      <c r="V50">
        <v>4.4326463421052633</v>
      </c>
      <c r="W50">
        <v>13.705014935989258</v>
      </c>
      <c r="X50">
        <v>43.317965402370206</v>
      </c>
      <c r="Y50">
        <v>0</v>
      </c>
      <c r="Z50">
        <v>3.851747590909091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2.4750853727180528</v>
      </c>
      <c r="AG50">
        <v>12.710935385200003</v>
      </c>
      <c r="AH50">
        <v>0</v>
      </c>
      <c r="AI50">
        <v>0</v>
      </c>
      <c r="AJ50">
        <v>0</v>
      </c>
      <c r="AK50">
        <v>15.776561657762018</v>
      </c>
      <c r="AL50">
        <v>0</v>
      </c>
      <c r="AM50">
        <v>4.6677476316579147</v>
      </c>
      <c r="AN50">
        <v>0.644509</v>
      </c>
      <c r="AO50">
        <v>0</v>
      </c>
      <c r="AP50">
        <v>1.8915221589892295</v>
      </c>
      <c r="AQ50">
        <v>0</v>
      </c>
      <c r="AR50">
        <v>10.107011097282609</v>
      </c>
      <c r="AS50">
        <v>9.4199480627416001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814.47417140305117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3.0000484930296487</v>
      </c>
      <c r="L51">
        <v>500.55585876242361</v>
      </c>
      <c r="M51">
        <v>27.169754561878953</v>
      </c>
      <c r="N51">
        <v>34.882185751978902</v>
      </c>
      <c r="O51">
        <v>0</v>
      </c>
      <c r="P51">
        <v>41.139940483519766</v>
      </c>
      <c r="Q51">
        <v>3.2199026741803283</v>
      </c>
      <c r="R51">
        <v>12.521667411699777</v>
      </c>
      <c r="S51">
        <v>7.8003783684210521</v>
      </c>
      <c r="T51">
        <v>0</v>
      </c>
      <c r="U51">
        <v>22.790200940259531</v>
      </c>
      <c r="V51">
        <v>4.4326463421052633</v>
      </c>
      <c r="W51">
        <v>13.705014935989258</v>
      </c>
      <c r="X51">
        <v>43.317965402370206</v>
      </c>
      <c r="Y51">
        <v>0</v>
      </c>
      <c r="Z51">
        <v>3.851747590909091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2.4750853727180528</v>
      </c>
      <c r="AG51">
        <v>12.710935385200003</v>
      </c>
      <c r="AH51">
        <v>0</v>
      </c>
      <c r="AI51">
        <v>0</v>
      </c>
      <c r="AJ51">
        <v>0</v>
      </c>
      <c r="AK51">
        <v>15.776561657762018</v>
      </c>
      <c r="AL51">
        <v>0</v>
      </c>
      <c r="AM51">
        <v>4.6677476316579147</v>
      </c>
      <c r="AN51">
        <v>0.644509</v>
      </c>
      <c r="AO51">
        <v>0</v>
      </c>
      <c r="AP51">
        <v>1.8915221589892295</v>
      </c>
      <c r="AQ51">
        <v>0</v>
      </c>
      <c r="AR51">
        <v>10.107011097282609</v>
      </c>
      <c r="AS51">
        <v>9.4199480627416001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776.08063208511669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3.0000057377483444</v>
      </c>
      <c r="L52">
        <v>490.92954466010229</v>
      </c>
      <c r="M52">
        <v>27.169754561878953</v>
      </c>
      <c r="N52">
        <v>34.882185751978902</v>
      </c>
      <c r="O52">
        <v>0</v>
      </c>
      <c r="P52">
        <v>41.139940483519766</v>
      </c>
      <c r="Q52">
        <v>3.2199026741803283</v>
      </c>
      <c r="R52">
        <v>12.521667411699777</v>
      </c>
      <c r="S52">
        <v>7.8003783684210521</v>
      </c>
      <c r="T52">
        <v>0</v>
      </c>
      <c r="U52">
        <v>22.790200940259531</v>
      </c>
      <c r="V52">
        <v>4.4326463421052633</v>
      </c>
      <c r="W52">
        <v>13.705014935989258</v>
      </c>
      <c r="X52">
        <v>43.317965402370206</v>
      </c>
      <c r="Y52">
        <v>0</v>
      </c>
      <c r="Z52">
        <v>3.851747590909091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2.4750853727180528</v>
      </c>
      <c r="AG52">
        <v>12.710935385200003</v>
      </c>
      <c r="AH52">
        <v>0</v>
      </c>
      <c r="AI52">
        <v>0</v>
      </c>
      <c r="AJ52">
        <v>0</v>
      </c>
      <c r="AK52">
        <v>15.776561657762018</v>
      </c>
      <c r="AL52">
        <v>0</v>
      </c>
      <c r="AM52">
        <v>4.6677476316579147</v>
      </c>
      <c r="AN52">
        <v>0.644509</v>
      </c>
      <c r="AO52">
        <v>0</v>
      </c>
      <c r="AP52">
        <v>1.8915221589892295</v>
      </c>
      <c r="AQ52">
        <v>0</v>
      </c>
      <c r="AR52">
        <v>10.107011097282609</v>
      </c>
      <c r="AS52">
        <v>9.4199480627416001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766.45427522751413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2.8899808366027524</v>
      </c>
      <c r="L53">
        <v>471.67048056978274</v>
      </c>
      <c r="M53">
        <v>27.169754561878953</v>
      </c>
      <c r="N53">
        <v>34.882185751978902</v>
      </c>
      <c r="O53">
        <v>0</v>
      </c>
      <c r="P53">
        <v>41.139940483519766</v>
      </c>
      <c r="Q53">
        <v>3.2199026741803283</v>
      </c>
      <c r="R53">
        <v>12.521667411699777</v>
      </c>
      <c r="S53">
        <v>7.8003783684210521</v>
      </c>
      <c r="T53">
        <v>0</v>
      </c>
      <c r="U53">
        <v>22.790200940259531</v>
      </c>
      <c r="V53">
        <v>4.4326463421052633</v>
      </c>
      <c r="W53">
        <v>13.705014935989258</v>
      </c>
      <c r="X53">
        <v>43.317965402370206</v>
      </c>
      <c r="Y53">
        <v>0</v>
      </c>
      <c r="Z53">
        <v>3.851747590909091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2.4750853727180528</v>
      </c>
      <c r="AG53">
        <v>12.710935385200003</v>
      </c>
      <c r="AH53">
        <v>0</v>
      </c>
      <c r="AI53">
        <v>0</v>
      </c>
      <c r="AJ53">
        <v>0</v>
      </c>
      <c r="AK53">
        <v>15.776561657762018</v>
      </c>
      <c r="AL53">
        <v>0</v>
      </c>
      <c r="AM53">
        <v>4.6677476316579147</v>
      </c>
      <c r="AN53">
        <v>0.644509</v>
      </c>
      <c r="AO53">
        <v>0</v>
      </c>
      <c r="AP53">
        <v>1.8915221589892295</v>
      </c>
      <c r="AQ53">
        <v>0</v>
      </c>
      <c r="AR53">
        <v>10.107011097282609</v>
      </c>
      <c r="AS53">
        <v>7.9453002772821897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745.61053845058962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2.8899808366027524</v>
      </c>
      <c r="L54">
        <v>433.16680540911693</v>
      </c>
      <c r="M54">
        <v>27.169754561878953</v>
      </c>
      <c r="N54">
        <v>34.882185751978902</v>
      </c>
      <c r="O54">
        <v>0</v>
      </c>
      <c r="P54">
        <v>41.139940483519766</v>
      </c>
      <c r="Q54">
        <v>3.2199026741803283</v>
      </c>
      <c r="R54">
        <v>12.521667411699777</v>
      </c>
      <c r="S54">
        <v>7.8003783684210521</v>
      </c>
      <c r="T54">
        <v>0</v>
      </c>
      <c r="U54">
        <v>22.790200940259531</v>
      </c>
      <c r="V54">
        <v>4.4326463421052633</v>
      </c>
      <c r="W54">
        <v>13.705014935989258</v>
      </c>
      <c r="X54">
        <v>43.317965402370206</v>
      </c>
      <c r="Y54">
        <v>0</v>
      </c>
      <c r="Z54">
        <v>3.851747590909091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2.4750853727180528</v>
      </c>
      <c r="AG54">
        <v>12.710935385200003</v>
      </c>
      <c r="AH54">
        <v>0</v>
      </c>
      <c r="AI54">
        <v>0</v>
      </c>
      <c r="AJ54">
        <v>0</v>
      </c>
      <c r="AK54">
        <v>15.776561657762018</v>
      </c>
      <c r="AL54">
        <v>0</v>
      </c>
      <c r="AM54">
        <v>4.6677476316579147</v>
      </c>
      <c r="AN54">
        <v>0.644509</v>
      </c>
      <c r="AO54">
        <v>0</v>
      </c>
      <c r="AP54">
        <v>1.8915221589892295</v>
      </c>
      <c r="AQ54">
        <v>0</v>
      </c>
      <c r="AR54">
        <v>10.107011097282609</v>
      </c>
      <c r="AS54">
        <v>7.9453002772821897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707.10686328992381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2.8899808366027524</v>
      </c>
      <c r="L55">
        <v>356.8016553946976</v>
      </c>
      <c r="M55">
        <v>27.169754561878953</v>
      </c>
      <c r="N55">
        <v>34.882185751978902</v>
      </c>
      <c r="O55">
        <v>0</v>
      </c>
      <c r="P55">
        <v>41.139940483519766</v>
      </c>
      <c r="Q55">
        <v>3.2242704961340207</v>
      </c>
      <c r="R55">
        <v>12.521667411699777</v>
      </c>
      <c r="S55">
        <v>5.3192552613964219</v>
      </c>
      <c r="T55">
        <v>0</v>
      </c>
      <c r="U55">
        <v>22.790200940259531</v>
      </c>
      <c r="V55">
        <v>5.5409782425249174</v>
      </c>
      <c r="W55">
        <v>13.705014935989258</v>
      </c>
      <c r="X55">
        <v>43.317965402370206</v>
      </c>
      <c r="Y55">
        <v>0</v>
      </c>
      <c r="Z55">
        <v>3.851747590909091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2.4750853727180528</v>
      </c>
      <c r="AG55">
        <v>12.710935385200003</v>
      </c>
      <c r="AH55">
        <v>0</v>
      </c>
      <c r="AI55">
        <v>0</v>
      </c>
      <c r="AJ55">
        <v>0</v>
      </c>
      <c r="AK55">
        <v>15.776561657762018</v>
      </c>
      <c r="AL55">
        <v>0</v>
      </c>
      <c r="AM55">
        <v>4.6677476316579147</v>
      </c>
      <c r="AN55">
        <v>0.644509</v>
      </c>
      <c r="AO55">
        <v>0</v>
      </c>
      <c r="AP55">
        <v>0</v>
      </c>
      <c r="AQ55">
        <v>0</v>
      </c>
      <c r="AR55">
        <v>10.107011097282609</v>
      </c>
      <c r="AS55">
        <v>7.9453002772821897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627.48176773186401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2.8899808366027524</v>
      </c>
      <c r="L56">
        <v>307.06127127882507</v>
      </c>
      <c r="M56">
        <v>27.169754561878953</v>
      </c>
      <c r="N56">
        <v>34.882185751978902</v>
      </c>
      <c r="O56">
        <v>0</v>
      </c>
      <c r="P56">
        <v>41.139940483519766</v>
      </c>
      <c r="Q56">
        <v>3.2242704961340207</v>
      </c>
      <c r="R56">
        <v>12.524120944680853</v>
      </c>
      <c r="S56">
        <v>7.7920704769662921</v>
      </c>
      <c r="T56">
        <v>0</v>
      </c>
      <c r="U56">
        <v>22.790200940259531</v>
      </c>
      <c r="V56">
        <v>5.5409782425249174</v>
      </c>
      <c r="W56">
        <v>13.705014935989258</v>
      </c>
      <c r="X56">
        <v>43.317965402370206</v>
      </c>
      <c r="Y56">
        <v>0</v>
      </c>
      <c r="Z56">
        <v>3.851747590909091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2.4750853727180528</v>
      </c>
      <c r="AG56">
        <v>12.710935385200003</v>
      </c>
      <c r="AH56">
        <v>0</v>
      </c>
      <c r="AI56">
        <v>0</v>
      </c>
      <c r="AJ56">
        <v>0</v>
      </c>
      <c r="AK56">
        <v>15.776561657762018</v>
      </c>
      <c r="AL56">
        <v>0</v>
      </c>
      <c r="AM56">
        <v>4.6677476316579147</v>
      </c>
      <c r="AN56">
        <v>0.644509</v>
      </c>
      <c r="AO56">
        <v>0</v>
      </c>
      <c r="AP56">
        <v>0</v>
      </c>
      <c r="AQ56">
        <v>0</v>
      </c>
      <c r="AR56">
        <v>10.107011097282609</v>
      </c>
      <c r="AS56">
        <v>7.9453002772821897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580.21665236454237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2.8899808366027524</v>
      </c>
      <c r="L57">
        <v>307.06127127882507</v>
      </c>
      <c r="M57">
        <v>27.169754561878953</v>
      </c>
      <c r="N57">
        <v>34.882185751978902</v>
      </c>
      <c r="O57">
        <v>0</v>
      </c>
      <c r="P57">
        <v>41.139940483519766</v>
      </c>
      <c r="Q57">
        <v>3.2242704961340207</v>
      </c>
      <c r="R57">
        <v>12.524120944680853</v>
      </c>
      <c r="S57">
        <v>7.7920704769662921</v>
      </c>
      <c r="T57">
        <v>0</v>
      </c>
      <c r="U57">
        <v>22.790200940259531</v>
      </c>
      <c r="V57">
        <v>5.5409782425249174</v>
      </c>
      <c r="W57">
        <v>13.705014935989258</v>
      </c>
      <c r="X57">
        <v>43.317965402370206</v>
      </c>
      <c r="Y57">
        <v>0</v>
      </c>
      <c r="Z57">
        <v>3.851747590909091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2.4750853727180528</v>
      </c>
      <c r="AG57">
        <v>12.710935385200003</v>
      </c>
      <c r="AH57">
        <v>0</v>
      </c>
      <c r="AI57">
        <v>0</v>
      </c>
      <c r="AJ57">
        <v>0</v>
      </c>
      <c r="AK57">
        <v>15.776561657762018</v>
      </c>
      <c r="AL57">
        <v>0</v>
      </c>
      <c r="AM57">
        <v>4.6677476316579147</v>
      </c>
      <c r="AN57">
        <v>0.644509</v>
      </c>
      <c r="AO57">
        <v>0</v>
      </c>
      <c r="AP57">
        <v>0</v>
      </c>
      <c r="AQ57">
        <v>0</v>
      </c>
      <c r="AR57">
        <v>10.107011097282609</v>
      </c>
      <c r="AS57">
        <v>7.9453002772821897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580.21665236454237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2.8899808366027524</v>
      </c>
      <c r="L58">
        <v>356.1586650539432</v>
      </c>
      <c r="M58">
        <v>27.169754561878953</v>
      </c>
      <c r="N58">
        <v>34.882185751978902</v>
      </c>
      <c r="O58">
        <v>0</v>
      </c>
      <c r="P58">
        <v>41.139940483519766</v>
      </c>
      <c r="Q58">
        <v>3.2242704961340207</v>
      </c>
      <c r="R58">
        <v>12.524120944680853</v>
      </c>
      <c r="S58">
        <v>7.7920704769662921</v>
      </c>
      <c r="T58">
        <v>0</v>
      </c>
      <c r="U58">
        <v>22.790200940259531</v>
      </c>
      <c r="V58">
        <v>5.5409782425249174</v>
      </c>
      <c r="W58">
        <v>13.705014935989258</v>
      </c>
      <c r="X58">
        <v>43.317965402370206</v>
      </c>
      <c r="Y58">
        <v>0</v>
      </c>
      <c r="Z58">
        <v>3.851747590909091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2.4750853727180528</v>
      </c>
      <c r="AG58">
        <v>12.710935385200003</v>
      </c>
      <c r="AH58">
        <v>0</v>
      </c>
      <c r="AI58">
        <v>0</v>
      </c>
      <c r="AJ58">
        <v>0</v>
      </c>
      <c r="AK58">
        <v>15.776561657762018</v>
      </c>
      <c r="AL58">
        <v>0</v>
      </c>
      <c r="AM58">
        <v>4.6677476316579147</v>
      </c>
      <c r="AN58">
        <v>0.644509</v>
      </c>
      <c r="AO58">
        <v>0</v>
      </c>
      <c r="AP58">
        <v>0</v>
      </c>
      <c r="AQ58">
        <v>0</v>
      </c>
      <c r="AR58">
        <v>10.107011097282609</v>
      </c>
      <c r="AS58">
        <v>7.9453002772821897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629.31404613966038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2.8899808366027524</v>
      </c>
      <c r="L59">
        <v>369.63445370068331</v>
      </c>
      <c r="M59">
        <v>27.169754561878953</v>
      </c>
      <c r="N59">
        <v>34.882185751978902</v>
      </c>
      <c r="O59">
        <v>0</v>
      </c>
      <c r="P59">
        <v>41.139940483519766</v>
      </c>
      <c r="Q59">
        <v>3.2242704961340207</v>
      </c>
      <c r="R59">
        <v>12.524120944680853</v>
      </c>
      <c r="S59">
        <v>7.7920704769662921</v>
      </c>
      <c r="T59">
        <v>0</v>
      </c>
      <c r="U59">
        <v>22.790200940259531</v>
      </c>
      <c r="V59">
        <v>5.5409782425249174</v>
      </c>
      <c r="W59">
        <v>13.705014935989258</v>
      </c>
      <c r="X59">
        <v>43.317965402370206</v>
      </c>
      <c r="Y59">
        <v>0</v>
      </c>
      <c r="Z59">
        <v>1.9258737954545455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2.4750853727180528</v>
      </c>
      <c r="AG59">
        <v>12.710935385200003</v>
      </c>
      <c r="AH59">
        <v>0</v>
      </c>
      <c r="AI59">
        <v>0</v>
      </c>
      <c r="AJ59">
        <v>0</v>
      </c>
      <c r="AK59">
        <v>15.776561657762018</v>
      </c>
      <c r="AL59">
        <v>0</v>
      </c>
      <c r="AM59">
        <v>4.6677476316579147</v>
      </c>
      <c r="AN59">
        <v>0.644509</v>
      </c>
      <c r="AO59">
        <v>0</v>
      </c>
      <c r="AP59">
        <v>0</v>
      </c>
      <c r="AQ59">
        <v>0</v>
      </c>
      <c r="AR59">
        <v>10.107011097282609</v>
      </c>
      <c r="AS59">
        <v>9.4199480627416001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642.33860877640541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2.8899808366027524</v>
      </c>
      <c r="L60">
        <v>379.26083481481481</v>
      </c>
      <c r="M60">
        <v>27.169754561878953</v>
      </c>
      <c r="N60">
        <v>34.882185751978902</v>
      </c>
      <c r="O60">
        <v>0</v>
      </c>
      <c r="P60">
        <v>41.139940483519766</v>
      </c>
      <c r="Q60">
        <v>3.2242704961340207</v>
      </c>
      <c r="R60">
        <v>12.524120944680853</v>
      </c>
      <c r="S60">
        <v>7.7920704769662921</v>
      </c>
      <c r="T60">
        <v>0</v>
      </c>
      <c r="U60">
        <v>22.790200940259531</v>
      </c>
      <c r="V60">
        <v>5.5409782425249174</v>
      </c>
      <c r="W60">
        <v>13.705014935989258</v>
      </c>
      <c r="X60">
        <v>43.317965402370206</v>
      </c>
      <c r="Y60">
        <v>0</v>
      </c>
      <c r="Z60">
        <v>1.9258737954545455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2.4750853727180528</v>
      </c>
      <c r="AG60">
        <v>12.710935385200003</v>
      </c>
      <c r="AH60">
        <v>0</v>
      </c>
      <c r="AI60">
        <v>0</v>
      </c>
      <c r="AJ60">
        <v>0</v>
      </c>
      <c r="AK60">
        <v>15.776561657762018</v>
      </c>
      <c r="AL60">
        <v>0</v>
      </c>
      <c r="AM60">
        <v>4.6677476316579147</v>
      </c>
      <c r="AN60">
        <v>0.644509</v>
      </c>
      <c r="AO60">
        <v>0</v>
      </c>
      <c r="AP60">
        <v>0</v>
      </c>
      <c r="AQ60">
        <v>0</v>
      </c>
      <c r="AR60">
        <v>10.107011097282609</v>
      </c>
      <c r="AS60">
        <v>9.4199480627416001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651.96498989053703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2.8899808366027524</v>
      </c>
      <c r="L61">
        <v>388.88719876236587</v>
      </c>
      <c r="M61">
        <v>27.169754561878953</v>
      </c>
      <c r="N61">
        <v>34.882185751978902</v>
      </c>
      <c r="O61">
        <v>0</v>
      </c>
      <c r="P61">
        <v>41.139940483519766</v>
      </c>
      <c r="Q61">
        <v>3.2242704961340207</v>
      </c>
      <c r="R61">
        <v>12.524120944680853</v>
      </c>
      <c r="S61">
        <v>7.7920704769662921</v>
      </c>
      <c r="T61">
        <v>0</v>
      </c>
      <c r="U61">
        <v>22.790200940259531</v>
      </c>
      <c r="V61">
        <v>5.5409782425249174</v>
      </c>
      <c r="W61">
        <v>13.705014935989258</v>
      </c>
      <c r="X61">
        <v>43.317965402370206</v>
      </c>
      <c r="Y61">
        <v>0</v>
      </c>
      <c r="Z61">
        <v>1.9258737954545455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2.4750853727180528</v>
      </c>
      <c r="AG61">
        <v>12.710935385200003</v>
      </c>
      <c r="AH61">
        <v>0</v>
      </c>
      <c r="AI61">
        <v>0</v>
      </c>
      <c r="AJ61">
        <v>0</v>
      </c>
      <c r="AK61">
        <v>15.776561657762018</v>
      </c>
      <c r="AL61">
        <v>0</v>
      </c>
      <c r="AM61">
        <v>4.6677476316579147</v>
      </c>
      <c r="AN61">
        <v>0.644509</v>
      </c>
      <c r="AO61">
        <v>0</v>
      </c>
      <c r="AP61">
        <v>0</v>
      </c>
      <c r="AQ61">
        <v>0</v>
      </c>
      <c r="AR61">
        <v>10.107011097282609</v>
      </c>
      <c r="AS61">
        <v>9.4199480627416001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661.59135383808803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2.8899808366027524</v>
      </c>
      <c r="L62">
        <v>388.88719876236587</v>
      </c>
      <c r="M62">
        <v>27.169754561878953</v>
      </c>
      <c r="N62">
        <v>34.882185751978902</v>
      </c>
      <c r="O62">
        <v>0</v>
      </c>
      <c r="P62">
        <v>41.139940483519766</v>
      </c>
      <c r="Q62">
        <v>3.2242704961340207</v>
      </c>
      <c r="R62">
        <v>12.524120944680853</v>
      </c>
      <c r="S62">
        <v>7.7920704769662921</v>
      </c>
      <c r="T62">
        <v>0</v>
      </c>
      <c r="U62">
        <v>22.790200940259531</v>
      </c>
      <c r="V62">
        <v>5.5409782425249174</v>
      </c>
      <c r="W62">
        <v>13.705014935989258</v>
      </c>
      <c r="X62">
        <v>43.317965402370206</v>
      </c>
      <c r="Y62">
        <v>0</v>
      </c>
      <c r="Z62">
        <v>1.9258737954545455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2.4750853727180528</v>
      </c>
      <c r="AG62">
        <v>12.710935385200003</v>
      </c>
      <c r="AH62">
        <v>0</v>
      </c>
      <c r="AI62">
        <v>0</v>
      </c>
      <c r="AJ62">
        <v>0</v>
      </c>
      <c r="AK62">
        <v>15.776561657762018</v>
      </c>
      <c r="AL62">
        <v>0</v>
      </c>
      <c r="AM62">
        <v>4.6677476316579147</v>
      </c>
      <c r="AN62">
        <v>0.644509</v>
      </c>
      <c r="AO62">
        <v>0</v>
      </c>
      <c r="AP62">
        <v>0</v>
      </c>
      <c r="AQ62">
        <v>3.7772326512698409</v>
      </c>
      <c r="AR62">
        <v>10.107011097282609</v>
      </c>
      <c r="AS62">
        <v>9.4199480627416001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665.36858648935788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2.8899808366027524</v>
      </c>
      <c r="L63">
        <v>397.55029161260745</v>
      </c>
      <c r="M63">
        <v>27.169754561878953</v>
      </c>
      <c r="N63">
        <v>34.882185751978902</v>
      </c>
      <c r="O63">
        <v>0</v>
      </c>
      <c r="P63">
        <v>41.139940483519766</v>
      </c>
      <c r="Q63">
        <v>3.2242704961340207</v>
      </c>
      <c r="R63">
        <v>12.524120944680853</v>
      </c>
      <c r="S63">
        <v>7.7920704769662921</v>
      </c>
      <c r="T63">
        <v>0</v>
      </c>
      <c r="U63">
        <v>22.790200940259531</v>
      </c>
      <c r="V63">
        <v>5.5409782425249174</v>
      </c>
      <c r="W63">
        <v>13.705014935989258</v>
      </c>
      <c r="X63">
        <v>43.317965402370206</v>
      </c>
      <c r="Y63">
        <v>0</v>
      </c>
      <c r="Z63">
        <v>1.9258737954545455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2.4750853727180528</v>
      </c>
      <c r="AG63">
        <v>12.710935385200003</v>
      </c>
      <c r="AH63">
        <v>0</v>
      </c>
      <c r="AI63">
        <v>0</v>
      </c>
      <c r="AJ63">
        <v>0</v>
      </c>
      <c r="AK63">
        <v>15.776561657762018</v>
      </c>
      <c r="AL63">
        <v>0</v>
      </c>
      <c r="AM63">
        <v>4.6677476316579147</v>
      </c>
      <c r="AN63">
        <v>0.644509</v>
      </c>
      <c r="AO63">
        <v>0</v>
      </c>
      <c r="AP63">
        <v>0</v>
      </c>
      <c r="AQ63">
        <v>7.4428231999999976</v>
      </c>
      <c r="AR63">
        <v>10.107011097282609</v>
      </c>
      <c r="AS63">
        <v>9.4199480627416001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677.69726988832963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2.8899808366027524</v>
      </c>
      <c r="L64">
        <v>407.17663940432408</v>
      </c>
      <c r="M64">
        <v>27.169754561878953</v>
      </c>
      <c r="N64">
        <v>34.882185751978902</v>
      </c>
      <c r="O64">
        <v>0</v>
      </c>
      <c r="P64">
        <v>41.139940483519766</v>
      </c>
      <c r="Q64">
        <v>3.2242704961340207</v>
      </c>
      <c r="R64">
        <v>12.524120944680853</v>
      </c>
      <c r="S64">
        <v>7.7920704769662921</v>
      </c>
      <c r="T64">
        <v>0</v>
      </c>
      <c r="U64">
        <v>22.790200940259531</v>
      </c>
      <c r="V64">
        <v>5.5409782425249174</v>
      </c>
      <c r="W64">
        <v>13.705014935989258</v>
      </c>
      <c r="X64">
        <v>43.317965402370206</v>
      </c>
      <c r="Y64">
        <v>0</v>
      </c>
      <c r="Z64">
        <v>1.9258737954545455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2.4750853727180528</v>
      </c>
      <c r="AG64">
        <v>12.710935385200003</v>
      </c>
      <c r="AH64">
        <v>0</v>
      </c>
      <c r="AI64">
        <v>0</v>
      </c>
      <c r="AJ64">
        <v>0</v>
      </c>
      <c r="AK64">
        <v>15.776561657762018</v>
      </c>
      <c r="AL64">
        <v>0</v>
      </c>
      <c r="AM64">
        <v>4.6677476316579147</v>
      </c>
      <c r="AN64">
        <v>0.644509</v>
      </c>
      <c r="AO64">
        <v>0</v>
      </c>
      <c r="AP64">
        <v>0</v>
      </c>
      <c r="AQ64">
        <v>7.4428231999999976</v>
      </c>
      <c r="AR64">
        <v>10.107011097282609</v>
      </c>
      <c r="AS64">
        <v>9.4199480627416001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687.32361768004625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2.8899808366027524</v>
      </c>
      <c r="L65">
        <v>415.83974383948606</v>
      </c>
      <c r="M65">
        <v>27.169754561878953</v>
      </c>
      <c r="N65">
        <v>34.882185751978902</v>
      </c>
      <c r="O65">
        <v>0</v>
      </c>
      <c r="P65">
        <v>41.139940483519766</v>
      </c>
      <c r="Q65">
        <v>3.2242704961340207</v>
      </c>
      <c r="R65">
        <v>12.521667411699777</v>
      </c>
      <c r="S65">
        <v>7.7920704769662921</v>
      </c>
      <c r="T65">
        <v>0</v>
      </c>
      <c r="U65">
        <v>22.790200940259531</v>
      </c>
      <c r="V65">
        <v>5.5409782425249174</v>
      </c>
      <c r="W65">
        <v>13.705014935989258</v>
      </c>
      <c r="X65">
        <v>43.317965402370206</v>
      </c>
      <c r="Y65">
        <v>0</v>
      </c>
      <c r="Z65">
        <v>1.9258737954545455</v>
      </c>
      <c r="AA65">
        <v>0</v>
      </c>
      <c r="AB65">
        <v>0</v>
      </c>
      <c r="AC65">
        <v>0</v>
      </c>
      <c r="AD65">
        <v>0</v>
      </c>
      <c r="AE65">
        <v>4.8663265197194088</v>
      </c>
      <c r="AF65">
        <v>2.4750853727180528</v>
      </c>
      <c r="AG65">
        <v>12.710935385200003</v>
      </c>
      <c r="AH65">
        <v>0</v>
      </c>
      <c r="AI65">
        <v>0</v>
      </c>
      <c r="AJ65">
        <v>0</v>
      </c>
      <c r="AK65">
        <v>15.776561657762018</v>
      </c>
      <c r="AL65">
        <v>0</v>
      </c>
      <c r="AM65">
        <v>4.6677476316579147</v>
      </c>
      <c r="AN65">
        <v>0.644509</v>
      </c>
      <c r="AO65">
        <v>0</v>
      </c>
      <c r="AP65">
        <v>0</v>
      </c>
      <c r="AQ65">
        <v>7.4428231999999976</v>
      </c>
      <c r="AR65">
        <v>10.107011097282609</v>
      </c>
      <c r="AS65">
        <v>9.613813366190902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701.04446040539608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2.3100581772391</v>
      </c>
      <c r="L66">
        <v>425.4660768433979</v>
      </c>
      <c r="M66">
        <v>27.169754561878953</v>
      </c>
      <c r="N66">
        <v>34.882185751978902</v>
      </c>
      <c r="O66">
        <v>0</v>
      </c>
      <c r="P66">
        <v>41.139940483519766</v>
      </c>
      <c r="Q66">
        <v>3.1998388441692467</v>
      </c>
      <c r="R66">
        <v>12.521667411699777</v>
      </c>
      <c r="S66">
        <v>7.8003783684210521</v>
      </c>
      <c r="T66">
        <v>0</v>
      </c>
      <c r="U66">
        <v>22.790200940259531</v>
      </c>
      <c r="V66">
        <v>5.5409782425249174</v>
      </c>
      <c r="W66">
        <v>13.705014935989258</v>
      </c>
      <c r="X66">
        <v>43.317965402370206</v>
      </c>
      <c r="Y66">
        <v>0</v>
      </c>
      <c r="Z66">
        <v>1.9258737954545455</v>
      </c>
      <c r="AA66">
        <v>0</v>
      </c>
      <c r="AB66">
        <v>0</v>
      </c>
      <c r="AC66">
        <v>0</v>
      </c>
      <c r="AD66">
        <v>0</v>
      </c>
      <c r="AE66">
        <v>4.8663265197194088</v>
      </c>
      <c r="AF66">
        <v>2.4750853727180528</v>
      </c>
      <c r="AG66">
        <v>12.710935385200003</v>
      </c>
      <c r="AH66">
        <v>0</v>
      </c>
      <c r="AI66">
        <v>0</v>
      </c>
      <c r="AJ66">
        <v>0</v>
      </c>
      <c r="AK66">
        <v>15.776561657762018</v>
      </c>
      <c r="AL66">
        <v>0</v>
      </c>
      <c r="AM66">
        <v>4.6677476316579147</v>
      </c>
      <c r="AN66">
        <v>0.644509</v>
      </c>
      <c r="AO66">
        <v>0</v>
      </c>
      <c r="AP66">
        <v>0</v>
      </c>
      <c r="AQ66">
        <v>7.4428231999999976</v>
      </c>
      <c r="AR66">
        <v>10.107011097282609</v>
      </c>
      <c r="AS66">
        <v>9.613813366190902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710.07474698943417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2.0699989040238735</v>
      </c>
      <c r="L67">
        <v>425.47245797225725</v>
      </c>
      <c r="M67">
        <v>27.169754561878953</v>
      </c>
      <c r="N67">
        <v>34.882185751978902</v>
      </c>
      <c r="O67">
        <v>0</v>
      </c>
      <c r="P67">
        <v>41.139940483519766</v>
      </c>
      <c r="Q67">
        <v>3.2199026741803283</v>
      </c>
      <c r="R67">
        <v>12.518377093849546</v>
      </c>
      <c r="S67">
        <v>7.8003783684210521</v>
      </c>
      <c r="T67">
        <v>0</v>
      </c>
      <c r="U67">
        <v>22.790200940259531</v>
      </c>
      <c r="V67">
        <v>5.5409782425249174</v>
      </c>
      <c r="W67">
        <v>13.705014935989258</v>
      </c>
      <c r="X67">
        <v>43.317965402370206</v>
      </c>
      <c r="Y67">
        <v>0</v>
      </c>
      <c r="Z67">
        <v>1.9258737954545455</v>
      </c>
      <c r="AA67">
        <v>0</v>
      </c>
      <c r="AB67">
        <v>0</v>
      </c>
      <c r="AC67">
        <v>0</v>
      </c>
      <c r="AD67">
        <v>0</v>
      </c>
      <c r="AE67">
        <v>4.8663265197194088</v>
      </c>
      <c r="AF67">
        <v>2.4750853727180528</v>
      </c>
      <c r="AG67">
        <v>12.710935385200003</v>
      </c>
      <c r="AH67">
        <v>5.5934760800000003</v>
      </c>
      <c r="AI67">
        <v>0</v>
      </c>
      <c r="AJ67">
        <v>0</v>
      </c>
      <c r="AK67">
        <v>15.776561657762018</v>
      </c>
      <c r="AL67">
        <v>0</v>
      </c>
      <c r="AM67">
        <v>4.6677476316579147</v>
      </c>
      <c r="AN67">
        <v>0.644509</v>
      </c>
      <c r="AO67">
        <v>0</v>
      </c>
      <c r="AP67">
        <v>0</v>
      </c>
      <c r="AQ67">
        <v>7.4428231999999976</v>
      </c>
      <c r="AR67">
        <v>10.433043901358694</v>
      </c>
      <c r="AS67">
        <v>9.613813366190902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715.77735124131516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2.2400362260660769</v>
      </c>
      <c r="L68">
        <v>453.38826831794819</v>
      </c>
      <c r="M68">
        <v>27.169754561878953</v>
      </c>
      <c r="N68">
        <v>34.882185751978902</v>
      </c>
      <c r="O68">
        <v>0</v>
      </c>
      <c r="P68">
        <v>41.139940483519766</v>
      </c>
      <c r="Q68">
        <v>3.2199026741803283</v>
      </c>
      <c r="R68">
        <v>12.518377093849546</v>
      </c>
      <c r="S68">
        <v>4.3302208418413866</v>
      </c>
      <c r="T68">
        <v>0</v>
      </c>
      <c r="U68">
        <v>22.790200940259531</v>
      </c>
      <c r="V68">
        <v>5.5409782425249174</v>
      </c>
      <c r="W68">
        <v>13.705014935989258</v>
      </c>
      <c r="X68">
        <v>43.317965402370206</v>
      </c>
      <c r="Y68">
        <v>0</v>
      </c>
      <c r="Z68">
        <v>1.9258737954545455</v>
      </c>
      <c r="AA68">
        <v>4.1484748852320674</v>
      </c>
      <c r="AB68">
        <v>0</v>
      </c>
      <c r="AC68">
        <v>0</v>
      </c>
      <c r="AD68">
        <v>0</v>
      </c>
      <c r="AE68">
        <v>4.8663265197194088</v>
      </c>
      <c r="AF68">
        <v>2.4750853727180528</v>
      </c>
      <c r="AG68">
        <v>12.710935385200003</v>
      </c>
      <c r="AH68">
        <v>5.5934760800000003</v>
      </c>
      <c r="AI68">
        <v>0</v>
      </c>
      <c r="AJ68">
        <v>0</v>
      </c>
      <c r="AK68">
        <v>15.776561657762018</v>
      </c>
      <c r="AL68">
        <v>0</v>
      </c>
      <c r="AM68">
        <v>4.6677476316579147</v>
      </c>
      <c r="AN68">
        <v>0.644509</v>
      </c>
      <c r="AO68">
        <v>0</v>
      </c>
      <c r="AP68">
        <v>0</v>
      </c>
      <c r="AQ68">
        <v>7.4428231999999976</v>
      </c>
      <c r="AR68">
        <v>10.433043901358694</v>
      </c>
      <c r="AS68">
        <v>9.613813366190902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744.54151626770079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2.3899580780274658</v>
      </c>
      <c r="L69">
        <v>535.22026836727389</v>
      </c>
      <c r="M69">
        <v>27.169754561878953</v>
      </c>
      <c r="N69">
        <v>34.882185751978902</v>
      </c>
      <c r="O69">
        <v>0</v>
      </c>
      <c r="P69">
        <v>41.139940483519766</v>
      </c>
      <c r="Q69">
        <v>3.2197930000000006</v>
      </c>
      <c r="R69">
        <v>12.518377093849546</v>
      </c>
      <c r="S69">
        <v>7.7801398927444785</v>
      </c>
      <c r="T69">
        <v>0</v>
      </c>
      <c r="U69">
        <v>22.889998772654156</v>
      </c>
      <c r="V69">
        <v>5.5409782425249174</v>
      </c>
      <c r="W69">
        <v>13.705014935989258</v>
      </c>
      <c r="X69">
        <v>43.317965402370206</v>
      </c>
      <c r="Y69">
        <v>0</v>
      </c>
      <c r="Z69">
        <v>0.32487749999999999</v>
      </c>
      <c r="AA69">
        <v>4.1484748852320674</v>
      </c>
      <c r="AB69">
        <v>0</v>
      </c>
      <c r="AC69">
        <v>0</v>
      </c>
      <c r="AD69">
        <v>0</v>
      </c>
      <c r="AE69">
        <v>4.8663265197194088</v>
      </c>
      <c r="AF69">
        <v>2.4750853727180528</v>
      </c>
      <c r="AG69">
        <v>12.710935385200003</v>
      </c>
      <c r="AH69">
        <v>12.864994922639916</v>
      </c>
      <c r="AI69">
        <v>0</v>
      </c>
      <c r="AJ69">
        <v>0</v>
      </c>
      <c r="AK69">
        <v>15.776561657762018</v>
      </c>
      <c r="AL69">
        <v>0</v>
      </c>
      <c r="AM69">
        <v>4.6677476316579147</v>
      </c>
      <c r="AN69">
        <v>0.644509</v>
      </c>
      <c r="AO69">
        <v>0</v>
      </c>
      <c r="AP69">
        <v>0</v>
      </c>
      <c r="AQ69">
        <v>7.4428231999999976</v>
      </c>
      <c r="AR69">
        <v>10.433043901358694</v>
      </c>
      <c r="AS69">
        <v>9.613813366190902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835.74356792529056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2.5399856138249572</v>
      </c>
      <c r="L70">
        <v>556.86202472000264</v>
      </c>
      <c r="M70">
        <v>27.169754561878953</v>
      </c>
      <c r="N70">
        <v>34.882185751978902</v>
      </c>
      <c r="O70">
        <v>0</v>
      </c>
      <c r="P70">
        <v>41.139940483519766</v>
      </c>
      <c r="Q70">
        <v>3.2206029066666666</v>
      </c>
      <c r="R70">
        <v>12.518377093849546</v>
      </c>
      <c r="S70">
        <v>7.7978850059031881</v>
      </c>
      <c r="T70">
        <v>0</v>
      </c>
      <c r="U70">
        <v>22.889856550191652</v>
      </c>
      <c r="V70">
        <v>5.5409782425249174</v>
      </c>
      <c r="W70">
        <v>13.705014935989258</v>
      </c>
      <c r="X70">
        <v>43.317965402370206</v>
      </c>
      <c r="Y70">
        <v>0</v>
      </c>
      <c r="Z70">
        <v>0.32487749999999999</v>
      </c>
      <c r="AA70">
        <v>6.0986125075949369</v>
      </c>
      <c r="AB70">
        <v>0</v>
      </c>
      <c r="AC70">
        <v>0</v>
      </c>
      <c r="AD70">
        <v>0</v>
      </c>
      <c r="AE70">
        <v>4.8663265197194088</v>
      </c>
      <c r="AF70">
        <v>2.4750853727180528</v>
      </c>
      <c r="AG70">
        <v>12.710935385200003</v>
      </c>
      <c r="AH70">
        <v>12.892962235543823</v>
      </c>
      <c r="AI70">
        <v>0</v>
      </c>
      <c r="AJ70">
        <v>0</v>
      </c>
      <c r="AK70">
        <v>15.776561657762018</v>
      </c>
      <c r="AL70">
        <v>0</v>
      </c>
      <c r="AM70">
        <v>4.6677476316579147</v>
      </c>
      <c r="AN70">
        <v>0.644509</v>
      </c>
      <c r="AO70">
        <v>0</v>
      </c>
      <c r="AP70">
        <v>0</v>
      </c>
      <c r="AQ70">
        <v>11.164234799999997</v>
      </c>
      <c r="AR70">
        <v>10.433043901358694</v>
      </c>
      <c r="AS70">
        <v>9.613813366190902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863.25328114644617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3.7102078425629128</v>
      </c>
      <c r="L71">
        <v>556.86202472000264</v>
      </c>
      <c r="M71">
        <v>27.169754561878953</v>
      </c>
      <c r="N71">
        <v>34.882185751978902</v>
      </c>
      <c r="O71">
        <v>0</v>
      </c>
      <c r="P71">
        <v>41.139940483519766</v>
      </c>
      <c r="Q71">
        <v>3.2206029066666666</v>
      </c>
      <c r="R71">
        <v>12.518377093849546</v>
      </c>
      <c r="S71">
        <v>7.7978850059031881</v>
      </c>
      <c r="T71">
        <v>0</v>
      </c>
      <c r="U71">
        <v>22.889856550191652</v>
      </c>
      <c r="V71">
        <v>5.5409782425249174</v>
      </c>
      <c r="W71">
        <v>13.705014935989258</v>
      </c>
      <c r="X71">
        <v>43.317965402370206</v>
      </c>
      <c r="Y71">
        <v>0</v>
      </c>
      <c r="Z71">
        <v>0.32487749999999999</v>
      </c>
      <c r="AA71">
        <v>8.2969497704641348</v>
      </c>
      <c r="AB71">
        <v>0.98425834658664646</v>
      </c>
      <c r="AC71">
        <v>0</v>
      </c>
      <c r="AD71">
        <v>0</v>
      </c>
      <c r="AE71">
        <v>4.8663265197194088</v>
      </c>
      <c r="AF71">
        <v>2.4750853727180528</v>
      </c>
      <c r="AG71">
        <v>12.710935385200003</v>
      </c>
      <c r="AH71">
        <v>20.723828870263997</v>
      </c>
      <c r="AI71">
        <v>0</v>
      </c>
      <c r="AJ71">
        <v>0</v>
      </c>
      <c r="AK71">
        <v>15.776561657762018</v>
      </c>
      <c r="AL71">
        <v>0</v>
      </c>
      <c r="AM71">
        <v>4.6677476316579147</v>
      </c>
      <c r="AN71">
        <v>0.644509</v>
      </c>
      <c r="AO71">
        <v>0</v>
      </c>
      <c r="AP71">
        <v>0</v>
      </c>
      <c r="AQ71">
        <v>11.164234799999997</v>
      </c>
      <c r="AR71">
        <v>10.433043901358694</v>
      </c>
      <c r="AS71">
        <v>9.613813366190902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875.43696561936031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3.9300709493992687</v>
      </c>
      <c r="L72">
        <v>556.86202472000264</v>
      </c>
      <c r="M72">
        <v>27.169754561878953</v>
      </c>
      <c r="N72">
        <v>34.882185751978902</v>
      </c>
      <c r="O72">
        <v>0</v>
      </c>
      <c r="P72">
        <v>41.139940483519766</v>
      </c>
      <c r="Q72">
        <v>3.2206029066666666</v>
      </c>
      <c r="R72">
        <v>12.518377093849546</v>
      </c>
      <c r="S72">
        <v>7.7978850059031881</v>
      </c>
      <c r="T72">
        <v>0</v>
      </c>
      <c r="U72">
        <v>22.889856550191652</v>
      </c>
      <c r="V72">
        <v>5.5409782425249174</v>
      </c>
      <c r="W72">
        <v>13.705014935989258</v>
      </c>
      <c r="X72">
        <v>43.317965402370206</v>
      </c>
      <c r="Y72">
        <v>0</v>
      </c>
      <c r="Z72">
        <v>0.32487749999999999</v>
      </c>
      <c r="AA72">
        <v>8.2969497704641348</v>
      </c>
      <c r="AB72">
        <v>3.8897897441860461</v>
      </c>
      <c r="AC72">
        <v>2.8582674982723422</v>
      </c>
      <c r="AD72">
        <v>0</v>
      </c>
      <c r="AE72">
        <v>4.8663265197194088</v>
      </c>
      <c r="AF72">
        <v>2.4750853727180528</v>
      </c>
      <c r="AG72">
        <v>12.710935385200003</v>
      </c>
      <c r="AH72">
        <v>20.723828870263997</v>
      </c>
      <c r="AI72">
        <v>0</v>
      </c>
      <c r="AJ72">
        <v>0</v>
      </c>
      <c r="AK72">
        <v>15.776561657762018</v>
      </c>
      <c r="AL72">
        <v>0</v>
      </c>
      <c r="AM72">
        <v>4.6677476316579147</v>
      </c>
      <c r="AN72">
        <v>0.644509</v>
      </c>
      <c r="AO72">
        <v>0</v>
      </c>
      <c r="AP72">
        <v>0</v>
      </c>
      <c r="AQ72">
        <v>11.164234799999997</v>
      </c>
      <c r="AR72">
        <v>10.433043901358694</v>
      </c>
      <c r="AS72">
        <v>9.613813366190902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881.42062762206842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4.1401104374008453</v>
      </c>
      <c r="L73">
        <v>556.86202472000264</v>
      </c>
      <c r="M73">
        <v>27.169754561878953</v>
      </c>
      <c r="N73">
        <v>34.882185751978902</v>
      </c>
      <c r="O73">
        <v>0</v>
      </c>
      <c r="P73">
        <v>41.139940483519766</v>
      </c>
      <c r="Q73">
        <v>3.2206029066666666</v>
      </c>
      <c r="R73">
        <v>12.518377093849546</v>
      </c>
      <c r="S73">
        <v>7.7978850059031881</v>
      </c>
      <c r="T73">
        <v>0</v>
      </c>
      <c r="U73">
        <v>22.889856550191652</v>
      </c>
      <c r="V73">
        <v>5.5409782425249174</v>
      </c>
      <c r="W73">
        <v>13.705014935989258</v>
      </c>
      <c r="X73">
        <v>43.317965402370206</v>
      </c>
      <c r="Y73">
        <v>0</v>
      </c>
      <c r="Z73">
        <v>1.9258737954545455</v>
      </c>
      <c r="AA73">
        <v>12.445424655696202</v>
      </c>
      <c r="AB73">
        <v>4.7244409227306816</v>
      </c>
      <c r="AC73">
        <v>2.8582674982723422</v>
      </c>
      <c r="AD73">
        <v>2.3408508027252082</v>
      </c>
      <c r="AE73">
        <v>4.8663265197194088</v>
      </c>
      <c r="AF73">
        <v>4.9501704386409733</v>
      </c>
      <c r="AG73">
        <v>12.710935385200003</v>
      </c>
      <c r="AH73">
        <v>20.723828870263997</v>
      </c>
      <c r="AI73">
        <v>0</v>
      </c>
      <c r="AJ73">
        <v>0</v>
      </c>
      <c r="AK73">
        <v>15.776561657762018</v>
      </c>
      <c r="AL73">
        <v>0</v>
      </c>
      <c r="AM73">
        <v>4.6677476316579147</v>
      </c>
      <c r="AN73">
        <v>0.644509</v>
      </c>
      <c r="AO73">
        <v>0</v>
      </c>
      <c r="AP73">
        <v>0</v>
      </c>
      <c r="AQ73">
        <v>11.164234799999997</v>
      </c>
      <c r="AR73">
        <v>10.433043901358694</v>
      </c>
      <c r="AS73">
        <v>9.613813366190902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893.03072533794943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4.4800458904109588</v>
      </c>
      <c r="L74">
        <v>556.86202472000264</v>
      </c>
      <c r="M74">
        <v>27.169754561878953</v>
      </c>
      <c r="N74">
        <v>34.882185751978902</v>
      </c>
      <c r="O74">
        <v>0</v>
      </c>
      <c r="P74">
        <v>41.139940483519766</v>
      </c>
      <c r="Q74">
        <v>3.2206029066666666</v>
      </c>
      <c r="R74">
        <v>12.518377093849546</v>
      </c>
      <c r="S74">
        <v>7.7978850059031881</v>
      </c>
      <c r="T74">
        <v>0</v>
      </c>
      <c r="U74">
        <v>22.889856550191652</v>
      </c>
      <c r="V74">
        <v>5.5409782425249174</v>
      </c>
      <c r="W74">
        <v>13.705014935989258</v>
      </c>
      <c r="X74">
        <v>43.317965402370206</v>
      </c>
      <c r="Y74">
        <v>0</v>
      </c>
      <c r="Z74">
        <v>5.777621386363637</v>
      </c>
      <c r="AA74">
        <v>12.445424655696202</v>
      </c>
      <c r="AB74">
        <v>11.669368925731433</v>
      </c>
      <c r="AC74">
        <v>8.5834522626825827</v>
      </c>
      <c r="AD74">
        <v>5.3839564167297498</v>
      </c>
      <c r="AE74">
        <v>9.7326530394388175</v>
      </c>
      <c r="AF74">
        <v>7.4252558113590261</v>
      </c>
      <c r="AG74">
        <v>12.710935385200003</v>
      </c>
      <c r="AH74">
        <v>27.631771724751854</v>
      </c>
      <c r="AI74">
        <v>0</v>
      </c>
      <c r="AJ74">
        <v>0</v>
      </c>
      <c r="AK74">
        <v>15.776561657762018</v>
      </c>
      <c r="AL74">
        <v>0</v>
      </c>
      <c r="AM74">
        <v>4.6677476316579147</v>
      </c>
      <c r="AN74">
        <v>0.644509</v>
      </c>
      <c r="AO74">
        <v>0</v>
      </c>
      <c r="AP74">
        <v>0</v>
      </c>
      <c r="AQ74">
        <v>15.071716979999998</v>
      </c>
      <c r="AR74">
        <v>10.433043901358694</v>
      </c>
      <c r="AS74">
        <v>9.613813366190902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931.09246369020957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4.4800458904109588</v>
      </c>
      <c r="L75">
        <v>556.43078826992871</v>
      </c>
      <c r="M75">
        <v>27.169754561878953</v>
      </c>
      <c r="N75">
        <v>34.882185751978902</v>
      </c>
      <c r="O75">
        <v>0</v>
      </c>
      <c r="P75">
        <v>41.139940483519766</v>
      </c>
      <c r="Q75">
        <v>3.22352105461743</v>
      </c>
      <c r="R75">
        <v>12.518377093849546</v>
      </c>
      <c r="S75">
        <v>7.7978850059031881</v>
      </c>
      <c r="T75">
        <v>0</v>
      </c>
      <c r="U75">
        <v>22.889856550191652</v>
      </c>
      <c r="V75">
        <v>4.9257565799626626</v>
      </c>
      <c r="W75">
        <v>13.705014935989258</v>
      </c>
      <c r="X75">
        <v>43.317965402370206</v>
      </c>
      <c r="Y75">
        <v>0</v>
      </c>
      <c r="Z75">
        <v>5.777621386363637</v>
      </c>
      <c r="AA75">
        <v>12.445424655696202</v>
      </c>
      <c r="AB75">
        <v>11.669368925731433</v>
      </c>
      <c r="AC75">
        <v>8.5834522626825827</v>
      </c>
      <c r="AD75">
        <v>8.0946617248296739</v>
      </c>
      <c r="AE75">
        <v>9.7326530394388175</v>
      </c>
      <c r="AF75">
        <v>7.4252558113590261</v>
      </c>
      <c r="AG75">
        <v>12.710935385200003</v>
      </c>
      <c r="AH75">
        <v>27.631771724751854</v>
      </c>
      <c r="AI75">
        <v>0</v>
      </c>
      <c r="AJ75">
        <v>0</v>
      </c>
      <c r="AK75">
        <v>15.776561657762018</v>
      </c>
      <c r="AL75">
        <v>0</v>
      </c>
      <c r="AM75">
        <v>4.6677476316579147</v>
      </c>
      <c r="AN75">
        <v>0.644509</v>
      </c>
      <c r="AO75">
        <v>0</v>
      </c>
      <c r="AP75">
        <v>0</v>
      </c>
      <c r="AQ75">
        <v>15.071716979999998</v>
      </c>
      <c r="AR75">
        <v>10.433043901358694</v>
      </c>
      <c r="AS75">
        <v>9.613813366190902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932.75962903362392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4.4800458904109588</v>
      </c>
      <c r="L76">
        <v>556.43078826992871</v>
      </c>
      <c r="M76">
        <v>27.169754561878953</v>
      </c>
      <c r="N76">
        <v>34.882185751978902</v>
      </c>
      <c r="O76">
        <v>0</v>
      </c>
      <c r="P76">
        <v>41.139940483519766</v>
      </c>
      <c r="Q76">
        <v>3.2210930078049831</v>
      </c>
      <c r="R76">
        <v>12.518377093849546</v>
      </c>
      <c r="S76">
        <v>7.7978850059031881</v>
      </c>
      <c r="T76">
        <v>0</v>
      </c>
      <c r="U76">
        <v>22.889856550191652</v>
      </c>
      <c r="V76">
        <v>4.9257565799626626</v>
      </c>
      <c r="W76">
        <v>13.705014935989258</v>
      </c>
      <c r="X76">
        <v>43.317965402370206</v>
      </c>
      <c r="Y76">
        <v>0</v>
      </c>
      <c r="Z76">
        <v>5.777621386363637</v>
      </c>
      <c r="AA76">
        <v>12.445424655696202</v>
      </c>
      <c r="AB76">
        <v>11.669368925731433</v>
      </c>
      <c r="AC76">
        <v>8.5834522626825827</v>
      </c>
      <c r="AD76">
        <v>8.0946617248296739</v>
      </c>
      <c r="AE76">
        <v>9.7326530394388175</v>
      </c>
      <c r="AF76">
        <v>7.4252558113590261</v>
      </c>
      <c r="AG76">
        <v>12.710935385200003</v>
      </c>
      <c r="AH76">
        <v>27.631771724751854</v>
      </c>
      <c r="AI76">
        <v>0</v>
      </c>
      <c r="AJ76">
        <v>0</v>
      </c>
      <c r="AK76">
        <v>15.776561657762018</v>
      </c>
      <c r="AL76">
        <v>0</v>
      </c>
      <c r="AM76">
        <v>4.6677476316579147</v>
      </c>
      <c r="AN76">
        <v>0.644509</v>
      </c>
      <c r="AO76">
        <v>0</v>
      </c>
      <c r="AP76">
        <v>0</v>
      </c>
      <c r="AQ76">
        <v>15.071716979999998</v>
      </c>
      <c r="AR76">
        <v>10.433043901358694</v>
      </c>
      <c r="AS76">
        <v>9.613813366190902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932.75720098681154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4.4800458904109588</v>
      </c>
      <c r="L77">
        <v>556.43078826992871</v>
      </c>
      <c r="M77">
        <v>27.169754561878953</v>
      </c>
      <c r="N77">
        <v>34.882185751978902</v>
      </c>
      <c r="O77">
        <v>0</v>
      </c>
      <c r="P77">
        <v>41.139940483519766</v>
      </c>
      <c r="Q77">
        <v>3.2210930078049831</v>
      </c>
      <c r="R77">
        <v>12.518377093849546</v>
      </c>
      <c r="S77">
        <v>7.7978850059031881</v>
      </c>
      <c r="T77">
        <v>0</v>
      </c>
      <c r="U77">
        <v>22.889856550191652</v>
      </c>
      <c r="V77">
        <v>4.9257565799626626</v>
      </c>
      <c r="W77">
        <v>13.704640079329609</v>
      </c>
      <c r="X77">
        <v>43.317965402370206</v>
      </c>
      <c r="Y77">
        <v>0</v>
      </c>
      <c r="Z77">
        <v>5.777621386363637</v>
      </c>
      <c r="AA77">
        <v>12.445424655696202</v>
      </c>
      <c r="AB77">
        <v>11.669368925731433</v>
      </c>
      <c r="AC77">
        <v>8.5834522626825827</v>
      </c>
      <c r="AD77">
        <v>8.0946617248296739</v>
      </c>
      <c r="AE77">
        <v>9.7326530394388175</v>
      </c>
      <c r="AF77">
        <v>7.4252558113590261</v>
      </c>
      <c r="AG77">
        <v>12.710935385200003</v>
      </c>
      <c r="AH77">
        <v>27.631771724751854</v>
      </c>
      <c r="AI77">
        <v>0</v>
      </c>
      <c r="AJ77">
        <v>0</v>
      </c>
      <c r="AK77">
        <v>15.776561657762018</v>
      </c>
      <c r="AL77">
        <v>0</v>
      </c>
      <c r="AM77">
        <v>4.6677476316579147</v>
      </c>
      <c r="AN77">
        <v>0.644509</v>
      </c>
      <c r="AO77">
        <v>0</v>
      </c>
      <c r="AP77">
        <v>0</v>
      </c>
      <c r="AQ77">
        <v>15.071716979999998</v>
      </c>
      <c r="AR77">
        <v>10.433043901358694</v>
      </c>
      <c r="AS77">
        <v>9.4199480627416001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932.56296082670235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4.4800458904109588</v>
      </c>
      <c r="L78">
        <v>556.43078826992871</v>
      </c>
      <c r="M78">
        <v>27.169754561878953</v>
      </c>
      <c r="N78">
        <v>34.882185751978902</v>
      </c>
      <c r="O78">
        <v>0</v>
      </c>
      <c r="P78">
        <v>41.139940483519766</v>
      </c>
      <c r="Q78">
        <v>3.2210930078049831</v>
      </c>
      <c r="R78">
        <v>12.518377093849546</v>
      </c>
      <c r="S78">
        <v>7.7978850059031881</v>
      </c>
      <c r="T78">
        <v>0</v>
      </c>
      <c r="U78">
        <v>22.889856550191652</v>
      </c>
      <c r="V78">
        <v>4.9257565799626626</v>
      </c>
      <c r="W78">
        <v>13.704646513072626</v>
      </c>
      <c r="X78">
        <v>43.319212973734246</v>
      </c>
      <c r="Y78">
        <v>0</v>
      </c>
      <c r="Z78">
        <v>5.777621386363637</v>
      </c>
      <c r="AA78">
        <v>12.445424655696202</v>
      </c>
      <c r="AB78">
        <v>11.669368925731433</v>
      </c>
      <c r="AC78">
        <v>8.5834522626825827</v>
      </c>
      <c r="AD78">
        <v>8.0946617248296739</v>
      </c>
      <c r="AE78">
        <v>9.7326530394388175</v>
      </c>
      <c r="AF78">
        <v>7.4252558113590261</v>
      </c>
      <c r="AG78">
        <v>12.710935385200003</v>
      </c>
      <c r="AH78">
        <v>27.631771724751854</v>
      </c>
      <c r="AI78">
        <v>0</v>
      </c>
      <c r="AJ78">
        <v>0</v>
      </c>
      <c r="AK78">
        <v>15.776561657762018</v>
      </c>
      <c r="AL78">
        <v>0</v>
      </c>
      <c r="AM78">
        <v>4.6677476316579147</v>
      </c>
      <c r="AN78">
        <v>0.644509</v>
      </c>
      <c r="AO78">
        <v>0</v>
      </c>
      <c r="AP78">
        <v>0</v>
      </c>
      <c r="AQ78">
        <v>15.071716979999998</v>
      </c>
      <c r="AR78">
        <v>10.433043901358694</v>
      </c>
      <c r="AS78">
        <v>9.4199480627416001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932.56421483180941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4.4800458904109588</v>
      </c>
      <c r="L79">
        <v>556.43078826992871</v>
      </c>
      <c r="M79">
        <v>27.169754561878953</v>
      </c>
      <c r="N79">
        <v>34.882185751978902</v>
      </c>
      <c r="O79">
        <v>0</v>
      </c>
      <c r="P79">
        <v>36.871434003743758</v>
      </c>
      <c r="Q79">
        <v>3.2210930078049831</v>
      </c>
      <c r="R79">
        <v>12.518377093849546</v>
      </c>
      <c r="S79">
        <v>7.7978850059031881</v>
      </c>
      <c r="T79">
        <v>0</v>
      </c>
      <c r="U79">
        <v>22.889856550191652</v>
      </c>
      <c r="V79">
        <v>4.9257565799626626</v>
      </c>
      <c r="W79">
        <v>13.704646513072626</v>
      </c>
      <c r="X79">
        <v>43.319212973734246</v>
      </c>
      <c r="Y79">
        <v>0</v>
      </c>
      <c r="Z79">
        <v>5.777621386363637</v>
      </c>
      <c r="AA79">
        <v>12.445424655696202</v>
      </c>
      <c r="AB79">
        <v>11.669368925731433</v>
      </c>
      <c r="AC79">
        <v>8.5834522626825827</v>
      </c>
      <c r="AD79">
        <v>5.3839564167297498</v>
      </c>
      <c r="AE79">
        <v>9.7326530394388175</v>
      </c>
      <c r="AF79">
        <v>7.4252558113590261</v>
      </c>
      <c r="AG79">
        <v>12.710935385200003</v>
      </c>
      <c r="AH79">
        <v>27.631771724751854</v>
      </c>
      <c r="AI79">
        <v>0</v>
      </c>
      <c r="AJ79">
        <v>0</v>
      </c>
      <c r="AK79">
        <v>15.776561657762018</v>
      </c>
      <c r="AL79">
        <v>0</v>
      </c>
      <c r="AM79">
        <v>4.6677476316579147</v>
      </c>
      <c r="AN79">
        <v>0.644509</v>
      </c>
      <c r="AO79">
        <v>0</v>
      </c>
      <c r="AP79">
        <v>0</v>
      </c>
      <c r="AQ79">
        <v>15.071716979999998</v>
      </c>
      <c r="AR79">
        <v>10.433043901358694</v>
      </c>
      <c r="AS79">
        <v>9.4199480627416001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925.58500304393363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4.4800458904109588</v>
      </c>
      <c r="L80">
        <v>556.43078826992871</v>
      </c>
      <c r="M80">
        <v>27.169754561878953</v>
      </c>
      <c r="N80">
        <v>34.882185751978902</v>
      </c>
      <c r="O80">
        <v>0</v>
      </c>
      <c r="P80">
        <v>36.871434003743758</v>
      </c>
      <c r="Q80">
        <v>3.2210930078049831</v>
      </c>
      <c r="R80">
        <v>12.518377093849546</v>
      </c>
      <c r="S80">
        <v>7.7978850059031881</v>
      </c>
      <c r="T80">
        <v>0</v>
      </c>
      <c r="U80">
        <v>22.889856550191652</v>
      </c>
      <c r="V80">
        <v>4.9257565799626626</v>
      </c>
      <c r="W80">
        <v>13.704646513072626</v>
      </c>
      <c r="X80">
        <v>43.319212973734246</v>
      </c>
      <c r="Y80">
        <v>0</v>
      </c>
      <c r="Z80">
        <v>1.9258737954545455</v>
      </c>
      <c r="AA80">
        <v>12.445424655696202</v>
      </c>
      <c r="AB80">
        <v>11.669368925731433</v>
      </c>
      <c r="AC80">
        <v>0.37608786909062353</v>
      </c>
      <c r="AD80">
        <v>2.3408508027252082</v>
      </c>
      <c r="AE80">
        <v>4.8663265197194088</v>
      </c>
      <c r="AF80">
        <v>4.979289284989858</v>
      </c>
      <c r="AG80">
        <v>12.710935385200003</v>
      </c>
      <c r="AH80">
        <v>22.373904320000001</v>
      </c>
      <c r="AI80">
        <v>0</v>
      </c>
      <c r="AJ80">
        <v>0</v>
      </c>
      <c r="AK80">
        <v>15.776561657762018</v>
      </c>
      <c r="AL80">
        <v>0</v>
      </c>
      <c r="AM80">
        <v>4.6677476316579147</v>
      </c>
      <c r="AN80">
        <v>0.644509</v>
      </c>
      <c r="AO80">
        <v>0</v>
      </c>
      <c r="AP80">
        <v>0</v>
      </c>
      <c r="AQ80">
        <v>15.071716979999998</v>
      </c>
      <c r="AR80">
        <v>10.433043901358694</v>
      </c>
      <c r="AS80">
        <v>9.4199480627416001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897.9126249945873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4.4800458904109588</v>
      </c>
      <c r="L81">
        <v>556.43078826992871</v>
      </c>
      <c r="M81">
        <v>27.169754561878953</v>
      </c>
      <c r="N81">
        <v>34.882185751978902</v>
      </c>
      <c r="O81">
        <v>0</v>
      </c>
      <c r="P81">
        <v>36.871434003743758</v>
      </c>
      <c r="Q81">
        <v>3.2210930078049831</v>
      </c>
      <c r="R81">
        <v>12.518377093849546</v>
      </c>
      <c r="S81">
        <v>7.7978850059031881</v>
      </c>
      <c r="T81">
        <v>0</v>
      </c>
      <c r="U81">
        <v>22.889856550191652</v>
      </c>
      <c r="V81">
        <v>4.2716410797987052</v>
      </c>
      <c r="W81">
        <v>13.704646513072626</v>
      </c>
      <c r="X81">
        <v>43.319212973734246</v>
      </c>
      <c r="Y81">
        <v>0</v>
      </c>
      <c r="Z81">
        <v>1.9258737954545455</v>
      </c>
      <c r="AA81">
        <v>12.445424655696202</v>
      </c>
      <c r="AB81">
        <v>3.8897897441860461</v>
      </c>
      <c r="AC81">
        <v>0</v>
      </c>
      <c r="AD81">
        <v>0</v>
      </c>
      <c r="AE81">
        <v>4.8663265197194088</v>
      </c>
      <c r="AF81">
        <v>2.4750853727180528</v>
      </c>
      <c r="AG81">
        <v>12.710935385200003</v>
      </c>
      <c r="AH81">
        <v>16.780428240000003</v>
      </c>
      <c r="AI81">
        <v>0</v>
      </c>
      <c r="AJ81">
        <v>0</v>
      </c>
      <c r="AK81">
        <v>15.776561657762018</v>
      </c>
      <c r="AL81">
        <v>0</v>
      </c>
      <c r="AM81">
        <v>4.6677476316579147</v>
      </c>
      <c r="AN81">
        <v>0.644509</v>
      </c>
      <c r="AO81">
        <v>0</v>
      </c>
      <c r="AP81">
        <v>0</v>
      </c>
      <c r="AQ81">
        <v>11.164234799999997</v>
      </c>
      <c r="AR81">
        <v>10.433043901358694</v>
      </c>
      <c r="AS81">
        <v>9.4199480627416001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874.75682946879044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4.4800458904109588</v>
      </c>
      <c r="L82">
        <v>556.43078826992871</v>
      </c>
      <c r="M82">
        <v>27.169754561878953</v>
      </c>
      <c r="N82">
        <v>34.882185751978902</v>
      </c>
      <c r="O82">
        <v>0</v>
      </c>
      <c r="P82">
        <v>36.871434003743758</v>
      </c>
      <c r="Q82">
        <v>3.2210930078049831</v>
      </c>
      <c r="R82">
        <v>12.518377093849546</v>
      </c>
      <c r="S82">
        <v>7.7978850059031881</v>
      </c>
      <c r="T82">
        <v>0</v>
      </c>
      <c r="U82">
        <v>22.889856550191652</v>
      </c>
      <c r="V82">
        <v>4.2716410797987052</v>
      </c>
      <c r="W82">
        <v>13.704646513072626</v>
      </c>
      <c r="X82">
        <v>43.319212973734246</v>
      </c>
      <c r="Y82">
        <v>0</v>
      </c>
      <c r="Z82">
        <v>1.9258737954545455</v>
      </c>
      <c r="AA82">
        <v>8.2969497704641348</v>
      </c>
      <c r="AB82">
        <v>3.8897897441860461</v>
      </c>
      <c r="AC82">
        <v>0</v>
      </c>
      <c r="AD82">
        <v>0</v>
      </c>
      <c r="AE82">
        <v>4.8663265197194088</v>
      </c>
      <c r="AF82">
        <v>0</v>
      </c>
      <c r="AG82">
        <v>12.710935385200003</v>
      </c>
      <c r="AH82">
        <v>16.780428240000003</v>
      </c>
      <c r="AI82">
        <v>0</v>
      </c>
      <c r="AJ82">
        <v>0</v>
      </c>
      <c r="AK82">
        <v>15.776561657762018</v>
      </c>
      <c r="AL82">
        <v>0</v>
      </c>
      <c r="AM82">
        <v>4.6677476316579147</v>
      </c>
      <c r="AN82">
        <v>0.644509</v>
      </c>
      <c r="AO82">
        <v>0</v>
      </c>
      <c r="AP82">
        <v>0</v>
      </c>
      <c r="AQ82">
        <v>11.164234799999997</v>
      </c>
      <c r="AR82">
        <v>10.433043901358694</v>
      </c>
      <c r="AS82">
        <v>9.4199480627416001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868.13326921084024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4.4800458904109588</v>
      </c>
      <c r="L83">
        <v>556.43078826992871</v>
      </c>
      <c r="M83">
        <v>27.169754561878953</v>
      </c>
      <c r="N83">
        <v>34.882185751978902</v>
      </c>
      <c r="O83">
        <v>0</v>
      </c>
      <c r="P83">
        <v>36.871434003743758</v>
      </c>
      <c r="Q83">
        <v>3.2210930078049831</v>
      </c>
      <c r="R83">
        <v>12.518377093849546</v>
      </c>
      <c r="S83">
        <v>7.7978850059031881</v>
      </c>
      <c r="T83">
        <v>0</v>
      </c>
      <c r="U83">
        <v>22.889856550191652</v>
      </c>
      <c r="V83">
        <v>4.2716410797987052</v>
      </c>
      <c r="W83">
        <v>13.704646513072626</v>
      </c>
      <c r="X83">
        <v>43.318626669671161</v>
      </c>
      <c r="Y83">
        <v>0</v>
      </c>
      <c r="Z83">
        <v>1.9258737954545455</v>
      </c>
      <c r="AA83">
        <v>8.2969497704641348</v>
      </c>
      <c r="AB83">
        <v>0</v>
      </c>
      <c r="AC83">
        <v>0</v>
      </c>
      <c r="AD83">
        <v>0</v>
      </c>
      <c r="AE83">
        <v>4.8663265197194088</v>
      </c>
      <c r="AF83">
        <v>0</v>
      </c>
      <c r="AG83">
        <v>12.710935385200003</v>
      </c>
      <c r="AH83">
        <v>11.186952160000001</v>
      </c>
      <c r="AI83">
        <v>0</v>
      </c>
      <c r="AJ83">
        <v>0</v>
      </c>
      <c r="AK83">
        <v>15.776561657762018</v>
      </c>
      <c r="AL83">
        <v>0</v>
      </c>
      <c r="AM83">
        <v>4.6677476316579147</v>
      </c>
      <c r="AN83">
        <v>0.644509</v>
      </c>
      <c r="AO83">
        <v>0</v>
      </c>
      <c r="AP83">
        <v>0</v>
      </c>
      <c r="AQ83">
        <v>7.4428231999999976</v>
      </c>
      <c r="AR83">
        <v>10.433043901358694</v>
      </c>
      <c r="AS83">
        <v>9.4199480627416001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854.92800548259129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4.4800458904109588</v>
      </c>
      <c r="L84">
        <v>556.43078826992871</v>
      </c>
      <c r="M84">
        <v>27.169754561878953</v>
      </c>
      <c r="N84">
        <v>34.882185751978902</v>
      </c>
      <c r="O84">
        <v>0</v>
      </c>
      <c r="P84">
        <v>36.871434003743758</v>
      </c>
      <c r="Q84">
        <v>3.2210930078049831</v>
      </c>
      <c r="R84">
        <v>12.518377093849546</v>
      </c>
      <c r="S84">
        <v>7.7978850059031881</v>
      </c>
      <c r="T84">
        <v>0</v>
      </c>
      <c r="U84">
        <v>22.889856550191652</v>
      </c>
      <c r="V84">
        <v>4.2716410797987052</v>
      </c>
      <c r="W84">
        <v>13.704646513072626</v>
      </c>
      <c r="X84">
        <v>43.318626669671161</v>
      </c>
      <c r="Y84">
        <v>0</v>
      </c>
      <c r="Z84">
        <v>1.9258737954545455</v>
      </c>
      <c r="AA84">
        <v>4.1484748852320674</v>
      </c>
      <c r="AB84">
        <v>0</v>
      </c>
      <c r="AC84">
        <v>0</v>
      </c>
      <c r="AD84">
        <v>0</v>
      </c>
      <c r="AE84">
        <v>4.8663265197194088</v>
      </c>
      <c r="AF84">
        <v>0</v>
      </c>
      <c r="AG84">
        <v>12.710935385200003</v>
      </c>
      <c r="AH84">
        <v>11.186952160000001</v>
      </c>
      <c r="AI84">
        <v>0</v>
      </c>
      <c r="AJ84">
        <v>0</v>
      </c>
      <c r="AK84">
        <v>15.776561657762018</v>
      </c>
      <c r="AL84">
        <v>0</v>
      </c>
      <c r="AM84">
        <v>4.6677476316579147</v>
      </c>
      <c r="AN84">
        <v>0.644509</v>
      </c>
      <c r="AO84">
        <v>0</v>
      </c>
      <c r="AP84">
        <v>0</v>
      </c>
      <c r="AQ84">
        <v>7.4428231999999976</v>
      </c>
      <c r="AR84">
        <v>10.433043901358694</v>
      </c>
      <c r="AS84">
        <v>9.4199480627416001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850.7795305973591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4.4800458904109588</v>
      </c>
      <c r="L85">
        <v>556.43078826992871</v>
      </c>
      <c r="M85">
        <v>27.169754561878953</v>
      </c>
      <c r="N85">
        <v>34.882185751978902</v>
      </c>
      <c r="O85">
        <v>0</v>
      </c>
      <c r="P85">
        <v>36.871434003743758</v>
      </c>
      <c r="Q85">
        <v>3.2210930078049831</v>
      </c>
      <c r="R85">
        <v>12.518377093849546</v>
      </c>
      <c r="S85">
        <v>7.7978850059031881</v>
      </c>
      <c r="T85">
        <v>0</v>
      </c>
      <c r="U85">
        <v>22.889856550191652</v>
      </c>
      <c r="V85">
        <v>4.2716410797987052</v>
      </c>
      <c r="W85">
        <v>13.705014935989258</v>
      </c>
      <c r="X85">
        <v>43.318626669671161</v>
      </c>
      <c r="Y85">
        <v>0</v>
      </c>
      <c r="Z85">
        <v>1.9258737954545455</v>
      </c>
      <c r="AA85">
        <v>4.1484748852320674</v>
      </c>
      <c r="AB85">
        <v>0</v>
      </c>
      <c r="AC85">
        <v>0</v>
      </c>
      <c r="AD85">
        <v>0</v>
      </c>
      <c r="AE85">
        <v>4.8663265197194088</v>
      </c>
      <c r="AF85">
        <v>0</v>
      </c>
      <c r="AG85">
        <v>12.710935385200003</v>
      </c>
      <c r="AH85">
        <v>5.5934760800000003</v>
      </c>
      <c r="AI85">
        <v>0</v>
      </c>
      <c r="AJ85">
        <v>0</v>
      </c>
      <c r="AK85">
        <v>15.776561657762018</v>
      </c>
      <c r="AL85">
        <v>0</v>
      </c>
      <c r="AM85">
        <v>4.6677476316579147</v>
      </c>
      <c r="AN85">
        <v>0.644509</v>
      </c>
      <c r="AO85">
        <v>0</v>
      </c>
      <c r="AP85">
        <v>0</v>
      </c>
      <c r="AQ85">
        <v>7.4428231999999976</v>
      </c>
      <c r="AR85">
        <v>10.433043901358694</v>
      </c>
      <c r="AS85">
        <v>9.4199480627416001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845.18642294027586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4.4800458904109588</v>
      </c>
      <c r="L86">
        <v>556.43078826992871</v>
      </c>
      <c r="M86">
        <v>27.169754561878953</v>
      </c>
      <c r="N86">
        <v>34.882185751978902</v>
      </c>
      <c r="O86">
        <v>0</v>
      </c>
      <c r="P86">
        <v>36.871434003743758</v>
      </c>
      <c r="Q86">
        <v>3.2210930078049831</v>
      </c>
      <c r="R86">
        <v>12.518377093849546</v>
      </c>
      <c r="S86">
        <v>7.7978850059031881</v>
      </c>
      <c r="T86">
        <v>0</v>
      </c>
      <c r="U86">
        <v>22.889856550191652</v>
      </c>
      <c r="V86">
        <v>4.2716410797987052</v>
      </c>
      <c r="W86">
        <v>13.705014935989258</v>
      </c>
      <c r="X86">
        <v>43.318626669671161</v>
      </c>
      <c r="Y86">
        <v>0</v>
      </c>
      <c r="Z86">
        <v>1.9258737954545455</v>
      </c>
      <c r="AA86">
        <v>4.1484748852320674</v>
      </c>
      <c r="AB86">
        <v>0</v>
      </c>
      <c r="AC86">
        <v>0</v>
      </c>
      <c r="AD86">
        <v>0</v>
      </c>
      <c r="AE86">
        <v>4.8663265197194088</v>
      </c>
      <c r="AF86">
        <v>0</v>
      </c>
      <c r="AG86">
        <v>12.710935385200003</v>
      </c>
      <c r="AH86">
        <v>0</v>
      </c>
      <c r="AI86">
        <v>0</v>
      </c>
      <c r="AJ86">
        <v>0</v>
      </c>
      <c r="AK86">
        <v>15.776561657762018</v>
      </c>
      <c r="AL86">
        <v>0</v>
      </c>
      <c r="AM86">
        <v>4.6677476316579147</v>
      </c>
      <c r="AN86">
        <v>0.644509</v>
      </c>
      <c r="AO86">
        <v>0</v>
      </c>
      <c r="AP86">
        <v>0</v>
      </c>
      <c r="AQ86">
        <v>7.4428231999999976</v>
      </c>
      <c r="AR86">
        <v>10.433043901358694</v>
      </c>
      <c r="AS86">
        <v>9.4199480627416001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839.5929468602759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4.4800458904109588</v>
      </c>
      <c r="L87">
        <v>556.43078826992871</v>
      </c>
      <c r="M87">
        <v>27.169754561878953</v>
      </c>
      <c r="N87">
        <v>34.882185751978902</v>
      </c>
      <c r="O87">
        <v>0</v>
      </c>
      <c r="P87">
        <v>36.871434003743758</v>
      </c>
      <c r="Q87">
        <v>3.2210930078049831</v>
      </c>
      <c r="R87">
        <v>12.518377093849546</v>
      </c>
      <c r="S87">
        <v>7.7978850059031881</v>
      </c>
      <c r="T87">
        <v>0</v>
      </c>
      <c r="U87">
        <v>22.889856550191652</v>
      </c>
      <c r="V87">
        <v>4.2716410797987052</v>
      </c>
      <c r="W87">
        <v>13.705014935989258</v>
      </c>
      <c r="X87">
        <v>43.318626669671161</v>
      </c>
      <c r="Y87">
        <v>0</v>
      </c>
      <c r="Z87">
        <v>1.9258737954545455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0</v>
      </c>
      <c r="AG87">
        <v>12.710935385200003</v>
      </c>
      <c r="AH87">
        <v>0</v>
      </c>
      <c r="AI87">
        <v>0</v>
      </c>
      <c r="AJ87">
        <v>0</v>
      </c>
      <c r="AK87">
        <v>15.776561657762018</v>
      </c>
      <c r="AL87">
        <v>0</v>
      </c>
      <c r="AM87">
        <v>4.6677476316579147</v>
      </c>
      <c r="AN87">
        <v>0.644509</v>
      </c>
      <c r="AO87">
        <v>0</v>
      </c>
      <c r="AP87">
        <v>0</v>
      </c>
      <c r="AQ87">
        <v>7.4428231999999976</v>
      </c>
      <c r="AR87">
        <v>10.433043901358694</v>
      </c>
      <c r="AS87">
        <v>9.4199480627416001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835.44447197504371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4.4800458904109588</v>
      </c>
      <c r="L88">
        <v>556.51747575834736</v>
      </c>
      <c r="M88">
        <v>27.169754561878953</v>
      </c>
      <c r="N88">
        <v>34.882185751978902</v>
      </c>
      <c r="O88">
        <v>0</v>
      </c>
      <c r="P88">
        <v>36.871434003743758</v>
      </c>
      <c r="Q88">
        <v>3.2210930078049831</v>
      </c>
      <c r="R88">
        <v>12.518377093849546</v>
      </c>
      <c r="S88">
        <v>7.7978850059031881</v>
      </c>
      <c r="T88">
        <v>0</v>
      </c>
      <c r="U88">
        <v>22.889856550191652</v>
      </c>
      <c r="V88">
        <v>4.2716410797987052</v>
      </c>
      <c r="W88">
        <v>13.705014935989258</v>
      </c>
      <c r="X88">
        <v>43.318626669671161</v>
      </c>
      <c r="Y88">
        <v>0</v>
      </c>
      <c r="Z88">
        <v>1.9258737954545455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0</v>
      </c>
      <c r="AG88">
        <v>12.710935385200003</v>
      </c>
      <c r="AH88">
        <v>0</v>
      </c>
      <c r="AI88">
        <v>0</v>
      </c>
      <c r="AJ88">
        <v>0</v>
      </c>
      <c r="AK88">
        <v>15.776561657762018</v>
      </c>
      <c r="AL88">
        <v>0</v>
      </c>
      <c r="AM88">
        <v>4.6677476316579147</v>
      </c>
      <c r="AN88">
        <v>0.644509</v>
      </c>
      <c r="AO88">
        <v>0</v>
      </c>
      <c r="AP88">
        <v>0</v>
      </c>
      <c r="AQ88">
        <v>3.7772326512698409</v>
      </c>
      <c r="AR88">
        <v>10.433043901358694</v>
      </c>
      <c r="AS88">
        <v>9.4199480627416001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831.86556891473219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4.4800458904109588</v>
      </c>
      <c r="L89">
        <v>556.43078826992871</v>
      </c>
      <c r="M89">
        <v>27.169754561878953</v>
      </c>
      <c r="N89">
        <v>34.882185751978902</v>
      </c>
      <c r="O89">
        <v>0</v>
      </c>
      <c r="P89">
        <v>36.871434003743758</v>
      </c>
      <c r="Q89">
        <v>3.2210930078049831</v>
      </c>
      <c r="R89">
        <v>12.518377093849546</v>
      </c>
      <c r="S89">
        <v>7.7978850059031881</v>
      </c>
      <c r="T89">
        <v>0</v>
      </c>
      <c r="U89">
        <v>22.889856550191652</v>
      </c>
      <c r="V89">
        <v>4.2716410797987052</v>
      </c>
      <c r="W89">
        <v>13.705014935989258</v>
      </c>
      <c r="X89">
        <v>43.318626669671161</v>
      </c>
      <c r="Y89">
        <v>0</v>
      </c>
      <c r="Z89">
        <v>1.9258737954545455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0</v>
      </c>
      <c r="AG89">
        <v>12.710935385200003</v>
      </c>
      <c r="AH89">
        <v>0</v>
      </c>
      <c r="AI89">
        <v>0</v>
      </c>
      <c r="AJ89">
        <v>0</v>
      </c>
      <c r="AK89">
        <v>15.776561657762018</v>
      </c>
      <c r="AL89">
        <v>0</v>
      </c>
      <c r="AM89">
        <v>4.6677476316579147</v>
      </c>
      <c r="AN89">
        <v>0.644509</v>
      </c>
      <c r="AO89">
        <v>0</v>
      </c>
      <c r="AP89">
        <v>0</v>
      </c>
      <c r="AQ89">
        <v>3.7772326512698409</v>
      </c>
      <c r="AR89">
        <v>10.433043901358694</v>
      </c>
      <c r="AS89">
        <v>9.4199480627416001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831.77888142631355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4.4800458904109588</v>
      </c>
      <c r="L90">
        <v>556.43078826992871</v>
      </c>
      <c r="M90">
        <v>27.169754561878953</v>
      </c>
      <c r="N90">
        <v>34.882185751978902</v>
      </c>
      <c r="O90">
        <v>0</v>
      </c>
      <c r="P90">
        <v>36.871434003743758</v>
      </c>
      <c r="Q90">
        <v>3.2210930078049831</v>
      </c>
      <c r="R90">
        <v>12.518377093849546</v>
      </c>
      <c r="S90">
        <v>7.7978850059031881</v>
      </c>
      <c r="T90">
        <v>0</v>
      </c>
      <c r="U90">
        <v>22.889856550191652</v>
      </c>
      <c r="V90">
        <v>4.2716410797987052</v>
      </c>
      <c r="W90">
        <v>13.705014935989258</v>
      </c>
      <c r="X90">
        <v>43.318626669671161</v>
      </c>
      <c r="Y90">
        <v>0</v>
      </c>
      <c r="Z90">
        <v>1.9258737954545455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0</v>
      </c>
      <c r="AG90">
        <v>12.710935385200003</v>
      </c>
      <c r="AH90">
        <v>0</v>
      </c>
      <c r="AI90">
        <v>0</v>
      </c>
      <c r="AJ90">
        <v>0</v>
      </c>
      <c r="AK90">
        <v>15.776561657762018</v>
      </c>
      <c r="AL90">
        <v>0</v>
      </c>
      <c r="AM90">
        <v>4.6677476316579147</v>
      </c>
      <c r="AN90">
        <v>0.644509</v>
      </c>
      <c r="AO90">
        <v>0</v>
      </c>
      <c r="AP90">
        <v>0</v>
      </c>
      <c r="AQ90">
        <v>3.7772326512698409</v>
      </c>
      <c r="AR90">
        <v>10.433043901358694</v>
      </c>
      <c r="AS90">
        <v>9.4199480627416001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831.77888142631355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4.4800458904109588</v>
      </c>
      <c r="L91">
        <v>556.43078826992871</v>
      </c>
      <c r="M91">
        <v>27.169754561878953</v>
      </c>
      <c r="N91">
        <v>34.882185751978902</v>
      </c>
      <c r="O91">
        <v>0</v>
      </c>
      <c r="P91">
        <v>36.871434003743758</v>
      </c>
      <c r="Q91">
        <v>3.2210930078049831</v>
      </c>
      <c r="R91">
        <v>12.518377093849546</v>
      </c>
      <c r="S91">
        <v>7.7978850059031881</v>
      </c>
      <c r="T91">
        <v>0</v>
      </c>
      <c r="U91">
        <v>22.889856550191652</v>
      </c>
      <c r="V91">
        <v>4.2716410797987052</v>
      </c>
      <c r="W91">
        <v>13.705014935989258</v>
      </c>
      <c r="X91">
        <v>43.318626669671161</v>
      </c>
      <c r="Y91">
        <v>0</v>
      </c>
      <c r="Z91">
        <v>1.9258737954545455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12.710935385200003</v>
      </c>
      <c r="AH91">
        <v>0</v>
      </c>
      <c r="AI91">
        <v>0</v>
      </c>
      <c r="AJ91">
        <v>0</v>
      </c>
      <c r="AK91">
        <v>15.776561657762018</v>
      </c>
      <c r="AL91">
        <v>0</v>
      </c>
      <c r="AM91">
        <v>4.6677476316579147</v>
      </c>
      <c r="AN91">
        <v>0.644509</v>
      </c>
      <c r="AO91">
        <v>0</v>
      </c>
      <c r="AP91">
        <v>0.1891521238608119</v>
      </c>
      <c r="AQ91">
        <v>0</v>
      </c>
      <c r="AR91">
        <v>10.433043901358694</v>
      </c>
      <c r="AS91">
        <v>9.4199480627416001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823.32447437918506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4.4800458904109588</v>
      </c>
      <c r="L92">
        <v>556.43078826992871</v>
      </c>
      <c r="M92">
        <v>27.169754561878953</v>
      </c>
      <c r="N92">
        <v>34.882185751978902</v>
      </c>
      <c r="O92">
        <v>0</v>
      </c>
      <c r="P92">
        <v>36.871434003743758</v>
      </c>
      <c r="Q92">
        <v>3.2210930078049831</v>
      </c>
      <c r="R92">
        <v>12.518377093849546</v>
      </c>
      <c r="S92">
        <v>7.7978850059031881</v>
      </c>
      <c r="T92">
        <v>0</v>
      </c>
      <c r="U92">
        <v>22.889856550191652</v>
      </c>
      <c r="V92">
        <v>4.2716410797987052</v>
      </c>
      <c r="W92">
        <v>13.705014935989258</v>
      </c>
      <c r="X92">
        <v>43.318626669671161</v>
      </c>
      <c r="Y92">
        <v>0</v>
      </c>
      <c r="Z92">
        <v>1.9258737954545455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12.710935385200003</v>
      </c>
      <c r="AH92">
        <v>0</v>
      </c>
      <c r="AI92">
        <v>0</v>
      </c>
      <c r="AJ92">
        <v>0</v>
      </c>
      <c r="AK92">
        <v>15.776561657762018</v>
      </c>
      <c r="AL92">
        <v>0</v>
      </c>
      <c r="AM92">
        <v>4.6677476316579147</v>
      </c>
      <c r="AN92">
        <v>0.644509</v>
      </c>
      <c r="AO92">
        <v>0</v>
      </c>
      <c r="AP92">
        <v>0.1891521238608119</v>
      </c>
      <c r="AQ92">
        <v>0</v>
      </c>
      <c r="AR92">
        <v>10.433043901358694</v>
      </c>
      <c r="AS92">
        <v>9.4199480627416001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823.32447437918506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4.4800458904109588</v>
      </c>
      <c r="L93">
        <v>556.43078826992871</v>
      </c>
      <c r="M93">
        <v>27.169754561878953</v>
      </c>
      <c r="N93">
        <v>34.882185751978902</v>
      </c>
      <c r="O93">
        <v>0</v>
      </c>
      <c r="P93">
        <v>36.871434003743758</v>
      </c>
      <c r="Q93">
        <v>3.2217487405303031</v>
      </c>
      <c r="R93">
        <v>12.518377093849546</v>
      </c>
      <c r="S93">
        <v>7.7978850059031881</v>
      </c>
      <c r="T93">
        <v>0</v>
      </c>
      <c r="U93">
        <v>22.889856550191652</v>
      </c>
      <c r="V93">
        <v>4.2716410797987052</v>
      </c>
      <c r="W93">
        <v>13.705014935989258</v>
      </c>
      <c r="X93">
        <v>43.318626669671161</v>
      </c>
      <c r="Y93">
        <v>0</v>
      </c>
      <c r="Z93">
        <v>3.851747590909091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12.710935385200003</v>
      </c>
      <c r="AH93">
        <v>0</v>
      </c>
      <c r="AI93">
        <v>0</v>
      </c>
      <c r="AJ93">
        <v>0</v>
      </c>
      <c r="AK93">
        <v>15.776561657762018</v>
      </c>
      <c r="AL93">
        <v>0</v>
      </c>
      <c r="AM93">
        <v>4.6677476316579147</v>
      </c>
      <c r="AN93">
        <v>0.644509</v>
      </c>
      <c r="AO93">
        <v>0</v>
      </c>
      <c r="AP93">
        <v>0.1891521238608119</v>
      </c>
      <c r="AQ93">
        <v>0</v>
      </c>
      <c r="AR93">
        <v>10.433043901358694</v>
      </c>
      <c r="AS93">
        <v>9.4199480627416001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825.25100390736509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4.4800458904109588</v>
      </c>
      <c r="L94">
        <v>556.43078826992871</v>
      </c>
      <c r="M94">
        <v>27.169754561878953</v>
      </c>
      <c r="N94">
        <v>34.882185751978902</v>
      </c>
      <c r="O94">
        <v>0</v>
      </c>
      <c r="P94">
        <v>36.871434003743758</v>
      </c>
      <c r="Q94">
        <v>3.2217487405303031</v>
      </c>
      <c r="R94">
        <v>12.518377093849546</v>
      </c>
      <c r="S94">
        <v>7.7978850059031881</v>
      </c>
      <c r="T94">
        <v>0</v>
      </c>
      <c r="U94">
        <v>22.889856550191652</v>
      </c>
      <c r="V94">
        <v>4.2716410797987052</v>
      </c>
      <c r="W94">
        <v>13.705014935989258</v>
      </c>
      <c r="X94">
        <v>43.318626669671161</v>
      </c>
      <c r="Y94">
        <v>0</v>
      </c>
      <c r="Z94">
        <v>3.851747590909091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12.710935385200003</v>
      </c>
      <c r="AH94">
        <v>0</v>
      </c>
      <c r="AI94">
        <v>0</v>
      </c>
      <c r="AJ94">
        <v>0</v>
      </c>
      <c r="AK94">
        <v>15.776561657762018</v>
      </c>
      <c r="AL94">
        <v>0</v>
      </c>
      <c r="AM94">
        <v>4.6677476316579147</v>
      </c>
      <c r="AN94">
        <v>0.644509</v>
      </c>
      <c r="AO94">
        <v>0</v>
      </c>
      <c r="AP94">
        <v>0.1891521238608119</v>
      </c>
      <c r="AQ94">
        <v>0</v>
      </c>
      <c r="AR94">
        <v>10.433043901358694</v>
      </c>
      <c r="AS94">
        <v>9.4199480627416001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825.25100390736509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4.4800458904109588</v>
      </c>
      <c r="L95">
        <v>556.43078826992871</v>
      </c>
      <c r="M95">
        <v>27.169754561878953</v>
      </c>
      <c r="N95">
        <v>34.882185751978902</v>
      </c>
      <c r="O95">
        <v>0</v>
      </c>
      <c r="P95">
        <v>36.871434003743758</v>
      </c>
      <c r="Q95">
        <v>3.2217487405303031</v>
      </c>
      <c r="R95">
        <v>12.518377093849546</v>
      </c>
      <c r="S95">
        <v>7.7978850059031881</v>
      </c>
      <c r="T95">
        <v>0</v>
      </c>
      <c r="U95">
        <v>22.889856550191652</v>
      </c>
      <c r="V95">
        <v>4.2716410797987052</v>
      </c>
      <c r="W95">
        <v>13.705014935989258</v>
      </c>
      <c r="X95">
        <v>43.318626669671161</v>
      </c>
      <c r="Y95">
        <v>0</v>
      </c>
      <c r="Z95">
        <v>3.851747590909091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12.710935385200003</v>
      </c>
      <c r="AH95">
        <v>0</v>
      </c>
      <c r="AI95">
        <v>0</v>
      </c>
      <c r="AJ95">
        <v>0</v>
      </c>
      <c r="AK95">
        <v>15.776561657762018</v>
      </c>
      <c r="AL95">
        <v>0</v>
      </c>
      <c r="AM95">
        <v>4.6677476316579147</v>
      </c>
      <c r="AN95">
        <v>0.644509</v>
      </c>
      <c r="AO95">
        <v>0</v>
      </c>
      <c r="AP95">
        <v>0.1891521238608119</v>
      </c>
      <c r="AQ95">
        <v>0</v>
      </c>
      <c r="AR95">
        <v>10.433043901358694</v>
      </c>
      <c r="AS95">
        <v>9.4199480627416001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825.25100390736509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4.4800458904109588</v>
      </c>
      <c r="L96">
        <v>556.43078826992871</v>
      </c>
      <c r="M96">
        <v>27.169754561878953</v>
      </c>
      <c r="N96">
        <v>34.882185751978902</v>
      </c>
      <c r="O96">
        <v>0</v>
      </c>
      <c r="P96">
        <v>36.871434003743758</v>
      </c>
      <c r="Q96">
        <v>3.2217487405303031</v>
      </c>
      <c r="R96">
        <v>12.518377093849546</v>
      </c>
      <c r="S96">
        <v>7.7978850059031881</v>
      </c>
      <c r="T96">
        <v>0</v>
      </c>
      <c r="U96">
        <v>22.889856550191652</v>
      </c>
      <c r="V96">
        <v>4.2716410797987052</v>
      </c>
      <c r="W96">
        <v>13.705014935989258</v>
      </c>
      <c r="X96">
        <v>43.318626669671161</v>
      </c>
      <c r="Y96">
        <v>0</v>
      </c>
      <c r="Z96">
        <v>3.851747590909091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12.710935385200003</v>
      </c>
      <c r="AH96">
        <v>0</v>
      </c>
      <c r="AI96">
        <v>0</v>
      </c>
      <c r="AJ96">
        <v>0</v>
      </c>
      <c r="AK96">
        <v>15.776561657762018</v>
      </c>
      <c r="AL96">
        <v>0</v>
      </c>
      <c r="AM96">
        <v>4.6677476316579147</v>
      </c>
      <c r="AN96">
        <v>0.644509</v>
      </c>
      <c r="AO96">
        <v>0</v>
      </c>
      <c r="AP96">
        <v>0.1891521238608119</v>
      </c>
      <c r="AQ96">
        <v>0</v>
      </c>
      <c r="AR96">
        <v>10.433043901358694</v>
      </c>
      <c r="AS96">
        <v>9.4199480627416001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825.25100390736509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4.5303683860061845</v>
      </c>
      <c r="L97">
        <v>556.43078826992871</v>
      </c>
      <c r="M97">
        <v>27.169754561878953</v>
      </c>
      <c r="N97">
        <v>34.882185751978902</v>
      </c>
      <c r="O97">
        <v>0</v>
      </c>
      <c r="P97">
        <v>36.871434003743758</v>
      </c>
      <c r="Q97">
        <v>3.2217487405303031</v>
      </c>
      <c r="R97">
        <v>12.518377093849546</v>
      </c>
      <c r="S97">
        <v>7.7978850059031881</v>
      </c>
      <c r="T97">
        <v>0</v>
      </c>
      <c r="U97">
        <v>22.889856550191652</v>
      </c>
      <c r="V97">
        <v>4.2716410797987052</v>
      </c>
      <c r="W97">
        <v>13.705014935989258</v>
      </c>
      <c r="X97">
        <v>43.318626669671161</v>
      </c>
      <c r="Y97">
        <v>0</v>
      </c>
      <c r="Z97">
        <v>3.851747590909091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12.710935385200003</v>
      </c>
      <c r="AH97">
        <v>0</v>
      </c>
      <c r="AI97">
        <v>0</v>
      </c>
      <c r="AJ97">
        <v>0</v>
      </c>
      <c r="AK97">
        <v>15.776561657762018</v>
      </c>
      <c r="AL97">
        <v>0</v>
      </c>
      <c r="AM97">
        <v>4.6677476316579147</v>
      </c>
      <c r="AN97">
        <v>0.644509</v>
      </c>
      <c r="AO97">
        <v>0</v>
      </c>
      <c r="AP97">
        <v>1.8915221589892295</v>
      </c>
      <c r="AQ97">
        <v>0</v>
      </c>
      <c r="AR97">
        <v>10.433043901358694</v>
      </c>
      <c r="AS97">
        <v>9.4199480627416001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827.00369643808881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4.4802413457389632</v>
      </c>
      <c r="L98">
        <v>556.43078826992871</v>
      </c>
      <c r="M98">
        <v>27.169754561878953</v>
      </c>
      <c r="N98">
        <v>34.882185751978902</v>
      </c>
      <c r="O98">
        <v>0</v>
      </c>
      <c r="P98">
        <v>36.871434003743758</v>
      </c>
      <c r="Q98">
        <v>3.2217487405303031</v>
      </c>
      <c r="R98">
        <v>12.518377093849546</v>
      </c>
      <c r="S98">
        <v>7.7978850059031881</v>
      </c>
      <c r="T98">
        <v>0</v>
      </c>
      <c r="U98">
        <v>22.889856550191652</v>
      </c>
      <c r="V98">
        <v>4.2716410797987052</v>
      </c>
      <c r="W98">
        <v>13.705014935989258</v>
      </c>
      <c r="X98">
        <v>43.318626669671161</v>
      </c>
      <c r="Y98">
        <v>0</v>
      </c>
      <c r="Z98">
        <v>3.851747590909091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12.710935385200003</v>
      </c>
      <c r="AH98">
        <v>0</v>
      </c>
      <c r="AI98">
        <v>0</v>
      </c>
      <c r="AJ98">
        <v>0</v>
      </c>
      <c r="AK98">
        <v>15.776561657762018</v>
      </c>
      <c r="AL98">
        <v>0</v>
      </c>
      <c r="AM98">
        <v>4.6677476316579147</v>
      </c>
      <c r="AN98">
        <v>0.644509</v>
      </c>
      <c r="AO98">
        <v>0</v>
      </c>
      <c r="AP98">
        <v>1.8915221589892295</v>
      </c>
      <c r="AQ98">
        <v>0</v>
      </c>
      <c r="AR98">
        <v>10.433043901358694</v>
      </c>
      <c r="AS98">
        <v>9.4199480627416001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826.95356939782141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8.7635263044054473E-2</v>
      </c>
      <c r="L99">
        <f t="shared" si="2"/>
        <v>11.315307098997145</v>
      </c>
      <c r="M99">
        <f t="shared" si="2"/>
        <v>0.64898197445672079</v>
      </c>
      <c r="N99">
        <f t="shared" si="2"/>
        <v>0.83717245804749185</v>
      </c>
      <c r="O99">
        <f t="shared" si="2"/>
        <v>0</v>
      </c>
      <c r="P99">
        <f t="shared" si="2"/>
        <v>0.96601603920559287</v>
      </c>
      <c r="Q99">
        <f t="shared" si="2"/>
        <v>7.7343951795185717E-2</v>
      </c>
      <c r="R99">
        <f t="shared" si="2"/>
        <v>0.27410244940784612</v>
      </c>
      <c r="S99">
        <f t="shared" si="2"/>
        <v>0.16560993064744267</v>
      </c>
      <c r="T99">
        <f t="shared" si="2"/>
        <v>0</v>
      </c>
      <c r="U99">
        <f t="shared" si="2"/>
        <v>0.54771227519633547</v>
      </c>
      <c r="V99">
        <f t="shared" si="2"/>
        <v>0.11005226423405255</v>
      </c>
      <c r="W99">
        <f t="shared" si="2"/>
        <v>0.328919620009474</v>
      </c>
      <c r="X99">
        <f t="shared" si="2"/>
        <v>1.0396353741902939</v>
      </c>
      <c r="Y99">
        <f t="shared" si="2"/>
        <v>0</v>
      </c>
      <c r="Z99">
        <f t="shared" si="2"/>
        <v>6.2915775852272815E-2</v>
      </c>
      <c r="AA99">
        <f t="shared" si="2"/>
        <v>8.8642625716772214E-2</v>
      </c>
      <c r="AB99">
        <f t="shared" si="2"/>
        <v>5.7086993843773415E-2</v>
      </c>
      <c r="AC99">
        <f t="shared" si="2"/>
        <v>3.1560913751865087E-2</v>
      </c>
      <c r="AD99">
        <f t="shared" si="2"/>
        <v>2.5944428630791074E-2</v>
      </c>
      <c r="AE99">
        <f t="shared" si="2"/>
        <v>0.10584260180389711</v>
      </c>
      <c r="AF99">
        <f t="shared" si="2"/>
        <v>7.0292423005197682E-2</v>
      </c>
      <c r="AG99">
        <f t="shared" si="2"/>
        <v>0.30506244924479925</v>
      </c>
      <c r="AH99">
        <f t="shared" si="2"/>
        <v>0.18038960350329994</v>
      </c>
      <c r="AI99">
        <f t="shared" si="2"/>
        <v>0</v>
      </c>
      <c r="AJ99">
        <f t="shared" si="2"/>
        <v>0</v>
      </c>
      <c r="AK99">
        <f t="shared" si="2"/>
        <v>0.37863747978628803</v>
      </c>
      <c r="AL99">
        <f t="shared" si="2"/>
        <v>0</v>
      </c>
      <c r="AM99">
        <f t="shared" si="2"/>
        <v>0.11202594315978978</v>
      </c>
      <c r="AN99">
        <f t="shared" si="2"/>
        <v>1.5468215999999988E-2</v>
      </c>
      <c r="AO99">
        <f t="shared" si="2"/>
        <v>0</v>
      </c>
      <c r="AP99">
        <f t="shared" si="2"/>
        <v>5.844803388442418E-3</v>
      </c>
      <c r="AQ99">
        <f t="shared" si="2"/>
        <v>0.11815481806988094</v>
      </c>
      <c r="AR99">
        <f t="shared" si="2"/>
        <v>0.25006701806739129</v>
      </c>
      <c r="AS99">
        <f t="shared" si="2"/>
        <v>0.22070773007043548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18.427132523126549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14.438986999999999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14.438986999999999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14.438986999999999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14.438986999999999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14.438986999999999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14.438986999999999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14.438986999999999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14.438986999999999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14.438986999999999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14.438986999999999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14.438986999999999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14.438986999999999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14.438986999999999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14.438986999999999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14.438986999999999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14.438986999999999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14.438986999999999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14.438986999999999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14.438986999999999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14.438986999999999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14.438986999999999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14.438986999999999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14.438986999999999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14.438986999999999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14.438986999999999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14.438986999999999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14.438986999999999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14.438986999999999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14.438986999999999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14.438986999999999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14.438986999999999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14.438986999999999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14.438986999999999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14.438986999999999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14.438986999999999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14.438986999999999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14.438986999999999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14.438986999999999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14.438986999999999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14.438986999999999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14.438986999999999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14.438986999999999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14.438986999999999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14.438986999999999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14.438986999999999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14.438986999999999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14.438986999999999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14.438986999999999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14.438986999999999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14.438986999999999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14.438986999999999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14.438986999999999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14.438986999999999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14.438986999999999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14.438986999999999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14.438986999999999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14.438986999999999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14.438986999999999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14.438986999999999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14.438986999999999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14.438986999999999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14.438986999999999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14.438986999999999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14.438986999999999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14.438986999999999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14.438986999999999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14.438986999999999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14.438986999999999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14.438986999999999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14.438986999999999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14.438986999999999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14.438986999999999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14.438986999999999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14.438986999999999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14.438986999999999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14.438986999999999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14.438986999999999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14.438986999999999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14.438986999999999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14.438986999999999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14.438986999999999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14.438986999999999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14.438986999999999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14.438986999999999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14.438986999999999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14.438986999999999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14.438986999999999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14.438986999999999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14.438986999999999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14.438986999999999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14.438986999999999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14.438986999999999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14.438986999999999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14.438986999999999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14.438986999999999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14.438986999999999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14.438986999999999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14.438986999999999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14.438986999999999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14.438986999999999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14.438986999999999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14.438986999999999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14.438986999999999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14.438986999999999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14.438986999999999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14.438986999999999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14.438986999999999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14.438986999999999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14.438986999999999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14.438986999999999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14.438986999999999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14.438986999999999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14.438986999999999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14.438986999999999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14.438986999999999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14.438986999999999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14.438986999999999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14.438986999999999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14.438986999999999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14.438986999999999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14.438986999999999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14.438986999999999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14.438986999999999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14.438986999999999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14.438986999999999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14.438986999999999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14.438986999999999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14.438986999999999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14.438986999999999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14.438986999999999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14.438986999999999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14.438986999999999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14.438986999999999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14.438986999999999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14.438986999999999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14.438986999999999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14.438986999999999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14.438986999999999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14.438986999999999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14.438986999999999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14.438986999999999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14.438986999999999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14.438986999999999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14.438986999999999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14.438986999999999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14.438986999999999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14.438986999999999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14.438986999999999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14.438986999999999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14.438986999999999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14.438986999999999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14.438986999999999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14.438986999999999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14.438986999999999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14.438986999999999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14.438986999999999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14.438986999999999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14.438986999999999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14.438986999999999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14.438986999999999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14.438986999999999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14.438986999999999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14.438986999999999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14.438986999999999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17.137937999999998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17.137937999999998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17.137937999999998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17.137937999999998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17.137937999999998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17.137937999999998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18.521571999999999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18.521571999999999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19.253733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19.253733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19.253733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19.253733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19.253733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19.253733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19.253733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19.253733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19.253733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19.253733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19.253733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19.253733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19.253733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19.253733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19.253733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19.253733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19.253733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19.253733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18.195834999999999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18.195834999999999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0.36135293800000012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0.36135293800000012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45365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196.81</v>
      </c>
      <c r="L3" s="201">
        <v>9.07</v>
      </c>
      <c r="M3" s="201">
        <v>60.78</v>
      </c>
      <c r="N3" s="201">
        <v>49.94</v>
      </c>
      <c r="O3" s="201">
        <v>70.55</v>
      </c>
      <c r="P3" s="201">
        <v>26.5</v>
      </c>
      <c r="Q3" s="201">
        <v>4.6100000000000003</v>
      </c>
      <c r="R3" s="201">
        <v>17.72</v>
      </c>
      <c r="S3" s="201">
        <v>11.16</v>
      </c>
      <c r="T3" s="201">
        <v>0</v>
      </c>
      <c r="U3" s="201">
        <v>55.09</v>
      </c>
      <c r="V3" s="201">
        <v>7.93</v>
      </c>
      <c r="W3" s="201">
        <v>19.62</v>
      </c>
      <c r="X3" s="201">
        <v>62.37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116.48</v>
      </c>
      <c r="AQ3" s="201">
        <v>38.14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177.54</v>
      </c>
      <c r="L4" s="201">
        <v>9.07</v>
      </c>
      <c r="M4" s="201">
        <v>61.39</v>
      </c>
      <c r="N4" s="201">
        <v>49.94</v>
      </c>
      <c r="O4" s="201">
        <v>70.55</v>
      </c>
      <c r="P4" s="201">
        <v>26.5</v>
      </c>
      <c r="Q4" s="201">
        <v>4.6100000000000003</v>
      </c>
      <c r="R4" s="201">
        <v>17.920000000000002</v>
      </c>
      <c r="S4" s="201">
        <v>11.16</v>
      </c>
      <c r="T4" s="201">
        <v>0</v>
      </c>
      <c r="U4" s="201">
        <v>55.09</v>
      </c>
      <c r="V4" s="201">
        <v>7.93</v>
      </c>
      <c r="W4" s="201">
        <v>19.62</v>
      </c>
      <c r="X4" s="201">
        <v>62.37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116.48</v>
      </c>
      <c r="AQ4" s="201">
        <v>38.14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159.88999999999999</v>
      </c>
      <c r="L5" s="201">
        <v>9.07</v>
      </c>
      <c r="M5" s="201">
        <v>61.39</v>
      </c>
      <c r="N5" s="201">
        <v>49.94</v>
      </c>
      <c r="O5" s="201">
        <v>70.55</v>
      </c>
      <c r="P5" s="201">
        <v>26.5</v>
      </c>
      <c r="Q5" s="201">
        <v>4.6100000000000003</v>
      </c>
      <c r="R5" s="201">
        <v>17.920000000000002</v>
      </c>
      <c r="S5" s="201">
        <v>11.16</v>
      </c>
      <c r="T5" s="201">
        <v>0</v>
      </c>
      <c r="U5" s="201">
        <v>55.09</v>
      </c>
      <c r="V5" s="201">
        <v>7.93</v>
      </c>
      <c r="W5" s="201">
        <v>19.62</v>
      </c>
      <c r="X5" s="201">
        <v>62.37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116.48</v>
      </c>
      <c r="AQ5" s="201">
        <v>38.14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142.22999999999999</v>
      </c>
      <c r="L6" s="201">
        <v>9.07</v>
      </c>
      <c r="M6" s="201">
        <v>61.39</v>
      </c>
      <c r="N6" s="201">
        <v>49.94</v>
      </c>
      <c r="O6" s="201">
        <v>70.55</v>
      </c>
      <c r="P6" s="201">
        <v>26.5</v>
      </c>
      <c r="Q6" s="201">
        <v>4.6100000000000003</v>
      </c>
      <c r="R6" s="201">
        <v>17.920000000000002</v>
      </c>
      <c r="S6" s="201">
        <v>11.16</v>
      </c>
      <c r="T6" s="201">
        <v>0</v>
      </c>
      <c r="U6" s="201">
        <v>55.09</v>
      </c>
      <c r="V6" s="201">
        <v>7.93</v>
      </c>
      <c r="W6" s="201">
        <v>19.62</v>
      </c>
      <c r="X6" s="201">
        <v>62.37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116.48</v>
      </c>
      <c r="AQ6" s="201">
        <v>38.14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155.32</v>
      </c>
      <c r="L7" s="201">
        <v>5.78</v>
      </c>
      <c r="M7" s="201">
        <v>61.39</v>
      </c>
      <c r="N7" s="201">
        <v>49.94</v>
      </c>
      <c r="O7" s="201">
        <v>70.55</v>
      </c>
      <c r="P7" s="201">
        <v>26.5</v>
      </c>
      <c r="Q7" s="201">
        <v>3.39</v>
      </c>
      <c r="R7" s="201">
        <v>18.62</v>
      </c>
      <c r="S7" s="201">
        <v>6.74</v>
      </c>
      <c r="T7" s="201">
        <v>0</v>
      </c>
      <c r="U7" s="201">
        <v>55.09</v>
      </c>
      <c r="V7" s="201">
        <v>8.24</v>
      </c>
      <c r="W7" s="201">
        <v>19.62</v>
      </c>
      <c r="X7" s="201">
        <v>62.37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84.02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111.12</v>
      </c>
      <c r="AQ7" s="201">
        <v>14.44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141.66999999999999</v>
      </c>
      <c r="L8" s="201">
        <v>5.78</v>
      </c>
      <c r="M8" s="201">
        <v>61.39</v>
      </c>
      <c r="N8" s="201">
        <v>49.94</v>
      </c>
      <c r="O8" s="201">
        <v>70.55</v>
      </c>
      <c r="P8" s="201">
        <v>26.5</v>
      </c>
      <c r="Q8" s="201">
        <v>2.89</v>
      </c>
      <c r="R8" s="201">
        <v>17.93</v>
      </c>
      <c r="S8" s="201">
        <v>6.74</v>
      </c>
      <c r="T8" s="201">
        <v>0</v>
      </c>
      <c r="U8" s="201">
        <v>55.09</v>
      </c>
      <c r="V8" s="201">
        <v>8.24</v>
      </c>
      <c r="W8" s="201">
        <v>19.62</v>
      </c>
      <c r="X8" s="201">
        <v>62.37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84.02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106.96</v>
      </c>
      <c r="AQ8" s="201">
        <v>14.44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134.76</v>
      </c>
      <c r="L9" s="201">
        <v>5.78</v>
      </c>
      <c r="M9" s="201">
        <v>58.06</v>
      </c>
      <c r="N9" s="201">
        <v>49.94</v>
      </c>
      <c r="O9" s="201">
        <v>70.55</v>
      </c>
      <c r="P9" s="201">
        <v>26.5</v>
      </c>
      <c r="Q9" s="201">
        <v>2.89</v>
      </c>
      <c r="R9" s="201">
        <v>9.6199999999999992</v>
      </c>
      <c r="S9" s="201">
        <v>6.74</v>
      </c>
      <c r="T9" s="201">
        <v>0</v>
      </c>
      <c r="U9" s="201">
        <v>55.09</v>
      </c>
      <c r="V9" s="201">
        <v>8.24</v>
      </c>
      <c r="W9" s="201">
        <v>19.62</v>
      </c>
      <c r="X9" s="201">
        <v>62.37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84.02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106.96</v>
      </c>
      <c r="AQ9" s="201">
        <v>14.44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134.76</v>
      </c>
      <c r="L10" s="201">
        <v>5.78</v>
      </c>
      <c r="M10" s="201">
        <v>58.06</v>
      </c>
      <c r="N10" s="201">
        <v>49.94</v>
      </c>
      <c r="O10" s="201">
        <v>70.55</v>
      </c>
      <c r="P10" s="201">
        <v>26.5</v>
      </c>
      <c r="Q10" s="201">
        <v>2.89</v>
      </c>
      <c r="R10" s="201">
        <v>9.6199999999999992</v>
      </c>
      <c r="S10" s="201">
        <v>6.74</v>
      </c>
      <c r="T10" s="201">
        <v>0</v>
      </c>
      <c r="U10" s="201">
        <v>55.09</v>
      </c>
      <c r="V10" s="201">
        <v>8.24</v>
      </c>
      <c r="W10" s="201">
        <v>19.62</v>
      </c>
      <c r="X10" s="201">
        <v>62.37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84.02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106.96</v>
      </c>
      <c r="AQ10" s="201">
        <v>14.44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134.76</v>
      </c>
      <c r="L11" s="201">
        <v>5.78</v>
      </c>
      <c r="M11" s="201">
        <v>58.06</v>
      </c>
      <c r="N11" s="201">
        <v>49.94</v>
      </c>
      <c r="O11" s="201">
        <v>70.55</v>
      </c>
      <c r="P11" s="201">
        <v>26.5</v>
      </c>
      <c r="Q11" s="201">
        <v>2.89</v>
      </c>
      <c r="R11" s="201">
        <v>9.9600000000000009</v>
      </c>
      <c r="S11" s="201">
        <v>6.74</v>
      </c>
      <c r="T11" s="201">
        <v>0</v>
      </c>
      <c r="U11" s="201">
        <v>55.09</v>
      </c>
      <c r="V11" s="201">
        <v>8.24</v>
      </c>
      <c r="W11" s="201">
        <v>19.62</v>
      </c>
      <c r="X11" s="201">
        <v>62.37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84.02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106.96</v>
      </c>
      <c r="AQ11" s="201">
        <v>14.44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134.76</v>
      </c>
      <c r="L12" s="201">
        <v>5.78</v>
      </c>
      <c r="M12" s="201">
        <v>58.06</v>
      </c>
      <c r="N12" s="201">
        <v>49.94</v>
      </c>
      <c r="O12" s="201">
        <v>70.55</v>
      </c>
      <c r="P12" s="201">
        <v>26.5</v>
      </c>
      <c r="Q12" s="201">
        <v>2.89</v>
      </c>
      <c r="R12" s="201">
        <v>9.9600000000000009</v>
      </c>
      <c r="S12" s="201">
        <v>6.74</v>
      </c>
      <c r="T12" s="201">
        <v>0</v>
      </c>
      <c r="U12" s="201">
        <v>55.09</v>
      </c>
      <c r="V12" s="201">
        <v>8.24</v>
      </c>
      <c r="W12" s="201">
        <v>19.62</v>
      </c>
      <c r="X12" s="201">
        <v>62.37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84.02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106.96</v>
      </c>
      <c r="AQ12" s="201">
        <v>14.44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134.76</v>
      </c>
      <c r="L13" s="201">
        <v>5.78</v>
      </c>
      <c r="M13" s="201">
        <v>58.06</v>
      </c>
      <c r="N13" s="201">
        <v>49.94</v>
      </c>
      <c r="O13" s="201">
        <v>70.55</v>
      </c>
      <c r="P13" s="201">
        <v>26.5</v>
      </c>
      <c r="Q13" s="201">
        <v>2.89</v>
      </c>
      <c r="R13" s="201">
        <v>9.6199999999999992</v>
      </c>
      <c r="S13" s="201">
        <v>6.74</v>
      </c>
      <c r="T13" s="201">
        <v>0</v>
      </c>
      <c r="U13" s="201">
        <v>55.09</v>
      </c>
      <c r="V13" s="201">
        <v>8.24</v>
      </c>
      <c r="W13" s="201">
        <v>19.62</v>
      </c>
      <c r="X13" s="201">
        <v>62.37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84.02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106.96</v>
      </c>
      <c r="AQ13" s="201">
        <v>14.44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134.76</v>
      </c>
      <c r="L14" s="201">
        <v>5.78</v>
      </c>
      <c r="M14" s="201">
        <v>58.06</v>
      </c>
      <c r="N14" s="201">
        <v>49.94</v>
      </c>
      <c r="O14" s="201">
        <v>70.55</v>
      </c>
      <c r="P14" s="201">
        <v>26.5</v>
      </c>
      <c r="Q14" s="201">
        <v>2.89</v>
      </c>
      <c r="R14" s="201">
        <v>9.6199999999999992</v>
      </c>
      <c r="S14" s="201">
        <v>6.74</v>
      </c>
      <c r="T14" s="201">
        <v>0</v>
      </c>
      <c r="U14" s="201">
        <v>55.09</v>
      </c>
      <c r="V14" s="201">
        <v>8.24</v>
      </c>
      <c r="W14" s="201">
        <v>19.62</v>
      </c>
      <c r="X14" s="201">
        <v>62.37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84.02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106.96</v>
      </c>
      <c r="AQ14" s="201">
        <v>14.44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134.76</v>
      </c>
      <c r="L15" s="201">
        <v>5.78</v>
      </c>
      <c r="M15" s="201">
        <v>58.06</v>
      </c>
      <c r="N15" s="201">
        <v>49.94</v>
      </c>
      <c r="O15" s="201">
        <v>70.55</v>
      </c>
      <c r="P15" s="201">
        <v>26.5</v>
      </c>
      <c r="Q15" s="201">
        <v>2.89</v>
      </c>
      <c r="R15" s="201">
        <v>9.6199999999999992</v>
      </c>
      <c r="S15" s="201">
        <v>6.74</v>
      </c>
      <c r="T15" s="201">
        <v>0</v>
      </c>
      <c r="U15" s="201">
        <v>55.09</v>
      </c>
      <c r="V15" s="201">
        <v>7.93</v>
      </c>
      <c r="W15" s="201">
        <v>19.62</v>
      </c>
      <c r="X15" s="201">
        <v>62.37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84.02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106.96</v>
      </c>
      <c r="AQ15" s="201">
        <v>14.44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134.76</v>
      </c>
      <c r="L16" s="201">
        <v>5.78</v>
      </c>
      <c r="M16" s="201">
        <v>58.06</v>
      </c>
      <c r="N16" s="201">
        <v>49.94</v>
      </c>
      <c r="O16" s="201">
        <v>70.55</v>
      </c>
      <c r="P16" s="201">
        <v>26.5</v>
      </c>
      <c r="Q16" s="201">
        <v>2.89</v>
      </c>
      <c r="R16" s="201">
        <v>9.6199999999999992</v>
      </c>
      <c r="S16" s="201">
        <v>6.74</v>
      </c>
      <c r="T16" s="201">
        <v>0</v>
      </c>
      <c r="U16" s="201">
        <v>55.09</v>
      </c>
      <c r="V16" s="201">
        <v>7.93</v>
      </c>
      <c r="W16" s="201">
        <v>19.62</v>
      </c>
      <c r="X16" s="201">
        <v>62.37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84.02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106.96</v>
      </c>
      <c r="AQ16" s="201">
        <v>14.44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134.76</v>
      </c>
      <c r="L17" s="201">
        <v>5.78</v>
      </c>
      <c r="M17" s="201">
        <v>60.78</v>
      </c>
      <c r="N17" s="201">
        <v>49.94</v>
      </c>
      <c r="O17" s="201">
        <v>70.55</v>
      </c>
      <c r="P17" s="201">
        <v>26.5</v>
      </c>
      <c r="Q17" s="201">
        <v>2.89</v>
      </c>
      <c r="R17" s="201">
        <v>17.93</v>
      </c>
      <c r="S17" s="201">
        <v>6.74</v>
      </c>
      <c r="T17" s="201">
        <v>0</v>
      </c>
      <c r="U17" s="201">
        <v>55.09</v>
      </c>
      <c r="V17" s="201">
        <v>7.93</v>
      </c>
      <c r="W17" s="201">
        <v>19.62</v>
      </c>
      <c r="X17" s="201">
        <v>62.37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84.02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106.96</v>
      </c>
      <c r="AQ17" s="201">
        <v>14.44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134.76</v>
      </c>
      <c r="L18" s="201">
        <v>5.78</v>
      </c>
      <c r="M18" s="201">
        <v>61.39</v>
      </c>
      <c r="N18" s="201">
        <v>49.94</v>
      </c>
      <c r="O18" s="201">
        <v>70.55</v>
      </c>
      <c r="P18" s="201">
        <v>26.5</v>
      </c>
      <c r="Q18" s="201">
        <v>2.89</v>
      </c>
      <c r="R18" s="201">
        <v>17.93</v>
      </c>
      <c r="S18" s="201">
        <v>6.74</v>
      </c>
      <c r="T18" s="201">
        <v>0</v>
      </c>
      <c r="U18" s="201">
        <v>55.09</v>
      </c>
      <c r="V18" s="201">
        <v>7.93</v>
      </c>
      <c r="W18" s="201">
        <v>19.62</v>
      </c>
      <c r="X18" s="201">
        <v>62.37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84.02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106.96</v>
      </c>
      <c r="AQ18" s="201">
        <v>14.44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134.76</v>
      </c>
      <c r="L19" s="201">
        <v>5.78</v>
      </c>
      <c r="M19" s="201">
        <v>61.39</v>
      </c>
      <c r="N19" s="201">
        <v>49.94</v>
      </c>
      <c r="O19" s="201">
        <v>70.55</v>
      </c>
      <c r="P19" s="201">
        <v>26.5</v>
      </c>
      <c r="Q19" s="201">
        <v>4.6100000000000003</v>
      </c>
      <c r="R19" s="201">
        <v>17.93</v>
      </c>
      <c r="S19" s="201">
        <v>11.16</v>
      </c>
      <c r="T19" s="201">
        <v>0</v>
      </c>
      <c r="U19" s="201">
        <v>55.09</v>
      </c>
      <c r="V19" s="201">
        <v>7.93</v>
      </c>
      <c r="W19" s="201">
        <v>19.62</v>
      </c>
      <c r="X19" s="201">
        <v>62.37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106.96</v>
      </c>
      <c r="AQ19" s="201">
        <v>32.450000000000003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148.63</v>
      </c>
      <c r="L20" s="201">
        <v>9.07</v>
      </c>
      <c r="M20" s="201">
        <v>61.39</v>
      </c>
      <c r="N20" s="201">
        <v>49.94</v>
      </c>
      <c r="O20" s="201">
        <v>70.55</v>
      </c>
      <c r="P20" s="201">
        <v>26.5</v>
      </c>
      <c r="Q20" s="201">
        <v>4.6100000000000003</v>
      </c>
      <c r="R20" s="201">
        <v>17.93</v>
      </c>
      <c r="S20" s="201">
        <v>11.16</v>
      </c>
      <c r="T20" s="201">
        <v>0</v>
      </c>
      <c r="U20" s="201">
        <v>55.09</v>
      </c>
      <c r="V20" s="201">
        <v>7.93</v>
      </c>
      <c r="W20" s="201">
        <v>19.62</v>
      </c>
      <c r="X20" s="201">
        <v>62.37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106.96</v>
      </c>
      <c r="AQ20" s="201">
        <v>38.14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167.53</v>
      </c>
      <c r="L21" s="201">
        <v>9.07</v>
      </c>
      <c r="M21" s="201">
        <v>61.39</v>
      </c>
      <c r="N21" s="201">
        <v>49.94</v>
      </c>
      <c r="O21" s="201">
        <v>70.55</v>
      </c>
      <c r="P21" s="201">
        <v>26.5</v>
      </c>
      <c r="Q21" s="201">
        <v>4.6100000000000003</v>
      </c>
      <c r="R21" s="201">
        <v>17.93</v>
      </c>
      <c r="S21" s="201">
        <v>11.16</v>
      </c>
      <c r="T21" s="201">
        <v>0</v>
      </c>
      <c r="U21" s="201">
        <v>55.09</v>
      </c>
      <c r="V21" s="201">
        <v>7.93</v>
      </c>
      <c r="W21" s="201">
        <v>19.62</v>
      </c>
      <c r="X21" s="201">
        <v>62.37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106.96</v>
      </c>
      <c r="AQ21" s="201">
        <v>38.14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167.05</v>
      </c>
      <c r="L22" s="201">
        <v>9.07</v>
      </c>
      <c r="M22" s="201">
        <v>61.39</v>
      </c>
      <c r="N22" s="201">
        <v>49.94</v>
      </c>
      <c r="O22" s="201">
        <v>70.55</v>
      </c>
      <c r="P22" s="201">
        <v>26.5</v>
      </c>
      <c r="Q22" s="201">
        <v>4.6100000000000003</v>
      </c>
      <c r="R22" s="201">
        <v>17.93</v>
      </c>
      <c r="S22" s="201">
        <v>11.16</v>
      </c>
      <c r="T22" s="201">
        <v>0</v>
      </c>
      <c r="U22" s="201">
        <v>55.09</v>
      </c>
      <c r="V22" s="201">
        <v>7.93</v>
      </c>
      <c r="W22" s="201">
        <v>19.62</v>
      </c>
      <c r="X22" s="201">
        <v>62.37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106.96</v>
      </c>
      <c r="AQ22" s="201">
        <v>38.14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179.35</v>
      </c>
      <c r="L23" s="201">
        <v>9.07</v>
      </c>
      <c r="M23" s="201">
        <v>61.39</v>
      </c>
      <c r="N23" s="201">
        <v>49.94</v>
      </c>
      <c r="O23" s="201">
        <v>70.55</v>
      </c>
      <c r="P23" s="201">
        <v>26.5</v>
      </c>
      <c r="Q23" s="201">
        <v>4.6100000000000003</v>
      </c>
      <c r="R23" s="201">
        <v>17.93</v>
      </c>
      <c r="S23" s="201">
        <v>11.16</v>
      </c>
      <c r="T23" s="201">
        <v>0</v>
      </c>
      <c r="U23" s="201">
        <v>55.09</v>
      </c>
      <c r="V23" s="201">
        <v>7.93</v>
      </c>
      <c r="W23" s="201">
        <v>19.62</v>
      </c>
      <c r="X23" s="201">
        <v>62.37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106.96</v>
      </c>
      <c r="AQ23" s="201">
        <v>38.14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199</v>
      </c>
      <c r="L24" s="201">
        <v>9.07</v>
      </c>
      <c r="M24" s="201">
        <v>61.39</v>
      </c>
      <c r="N24" s="201">
        <v>49.94</v>
      </c>
      <c r="O24" s="201">
        <v>70.55</v>
      </c>
      <c r="P24" s="201">
        <v>26.5</v>
      </c>
      <c r="Q24" s="201">
        <v>4.6100000000000003</v>
      </c>
      <c r="R24" s="201">
        <v>17.93</v>
      </c>
      <c r="S24" s="201">
        <v>11.16</v>
      </c>
      <c r="T24" s="201">
        <v>0</v>
      </c>
      <c r="U24" s="201">
        <v>55.09</v>
      </c>
      <c r="V24" s="201">
        <v>7.93</v>
      </c>
      <c r="W24" s="201">
        <v>19.62</v>
      </c>
      <c r="X24" s="201">
        <v>62.37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106.96</v>
      </c>
      <c r="AQ24" s="201">
        <v>38.14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211.78</v>
      </c>
      <c r="L25" s="201">
        <v>9.07</v>
      </c>
      <c r="M25" s="201">
        <v>61.39</v>
      </c>
      <c r="N25" s="201">
        <v>49.94</v>
      </c>
      <c r="O25" s="201">
        <v>70.55</v>
      </c>
      <c r="P25" s="201">
        <v>26.5</v>
      </c>
      <c r="Q25" s="201">
        <v>4.6100000000000003</v>
      </c>
      <c r="R25" s="201">
        <v>17.93</v>
      </c>
      <c r="S25" s="201">
        <v>11.16</v>
      </c>
      <c r="T25" s="201">
        <v>0</v>
      </c>
      <c r="U25" s="201">
        <v>55.09</v>
      </c>
      <c r="V25" s="201">
        <v>7.93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106.96</v>
      </c>
      <c r="AQ25" s="201">
        <v>38.14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223.37</v>
      </c>
      <c r="L26" s="201">
        <v>9.07</v>
      </c>
      <c r="M26" s="201">
        <v>61.39</v>
      </c>
      <c r="N26" s="201">
        <v>49.94</v>
      </c>
      <c r="O26" s="201">
        <v>70.55</v>
      </c>
      <c r="P26" s="201">
        <v>26.5</v>
      </c>
      <c r="Q26" s="201">
        <v>4.6100000000000003</v>
      </c>
      <c r="R26" s="201">
        <v>17.920000000000002</v>
      </c>
      <c r="S26" s="201">
        <v>10.58</v>
      </c>
      <c r="T26" s="201">
        <v>0</v>
      </c>
      <c r="U26" s="201">
        <v>55.09</v>
      </c>
      <c r="V26" s="201">
        <v>7.93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106.96</v>
      </c>
      <c r="AQ26" s="201">
        <v>38.14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243.97</v>
      </c>
      <c r="L27" s="201">
        <v>9.07</v>
      </c>
      <c r="M27" s="201">
        <v>61.39</v>
      </c>
      <c r="N27" s="201">
        <v>49.94</v>
      </c>
      <c r="O27" s="201">
        <v>70.55</v>
      </c>
      <c r="P27" s="201">
        <v>26.5</v>
      </c>
      <c r="Q27" s="201">
        <v>4.6100000000000003</v>
      </c>
      <c r="R27" s="201">
        <v>17.920000000000002</v>
      </c>
      <c r="S27" s="201">
        <v>11.16</v>
      </c>
      <c r="T27" s="201">
        <v>0</v>
      </c>
      <c r="U27" s="201">
        <v>55.09</v>
      </c>
      <c r="V27" s="201">
        <v>7.93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106.96</v>
      </c>
      <c r="AQ27" s="201">
        <v>38.14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243.97</v>
      </c>
      <c r="L28" s="201">
        <v>9.07</v>
      </c>
      <c r="M28" s="201">
        <v>61.39</v>
      </c>
      <c r="N28" s="201">
        <v>49.94</v>
      </c>
      <c r="O28" s="201">
        <v>70.55</v>
      </c>
      <c r="P28" s="201">
        <v>26.5</v>
      </c>
      <c r="Q28" s="201">
        <v>4.6100000000000003</v>
      </c>
      <c r="R28" s="201">
        <v>17.920000000000002</v>
      </c>
      <c r="S28" s="201">
        <v>11.16</v>
      </c>
      <c r="T28" s="201">
        <v>0</v>
      </c>
      <c r="U28" s="201">
        <v>55.09</v>
      </c>
      <c r="V28" s="201">
        <v>7.93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106.96</v>
      </c>
      <c r="AQ28" s="201">
        <v>38.14</v>
      </c>
      <c r="AR28" s="201">
        <v>1.66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227.09</v>
      </c>
      <c r="L29" s="201">
        <v>9.07</v>
      </c>
      <c r="M29" s="201">
        <v>61.39</v>
      </c>
      <c r="N29" s="201">
        <v>49.94</v>
      </c>
      <c r="O29" s="201">
        <v>70.55</v>
      </c>
      <c r="P29" s="201">
        <v>26.5</v>
      </c>
      <c r="Q29" s="201">
        <v>4.6100000000000003</v>
      </c>
      <c r="R29" s="201">
        <v>17.920000000000002</v>
      </c>
      <c r="S29" s="201">
        <v>11.16</v>
      </c>
      <c r="T29" s="201">
        <v>0</v>
      </c>
      <c r="U29" s="201">
        <v>55.09</v>
      </c>
      <c r="V29" s="201">
        <v>7.93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106.96</v>
      </c>
      <c r="AQ29" s="201">
        <v>38.14</v>
      </c>
      <c r="AR29" s="201">
        <v>6.69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241.45</v>
      </c>
      <c r="L30" s="201">
        <v>9.07</v>
      </c>
      <c r="M30" s="201">
        <v>61.39</v>
      </c>
      <c r="N30" s="201">
        <v>49.94</v>
      </c>
      <c r="O30" s="201">
        <v>70.55</v>
      </c>
      <c r="P30" s="201">
        <v>26.5</v>
      </c>
      <c r="Q30" s="201">
        <v>4.6100000000000003</v>
      </c>
      <c r="R30" s="201">
        <v>17.920000000000002</v>
      </c>
      <c r="S30" s="201">
        <v>11.16</v>
      </c>
      <c r="T30" s="201">
        <v>0</v>
      </c>
      <c r="U30" s="201">
        <v>55.09</v>
      </c>
      <c r="V30" s="201">
        <v>7.93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106.96</v>
      </c>
      <c r="AQ30" s="201">
        <v>38.14</v>
      </c>
      <c r="AR30" s="201">
        <v>17.02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243.97</v>
      </c>
      <c r="L31" s="201">
        <v>9.07</v>
      </c>
      <c r="M31" s="201">
        <v>61.39</v>
      </c>
      <c r="N31" s="201">
        <v>49.94</v>
      </c>
      <c r="O31" s="201">
        <v>70.55</v>
      </c>
      <c r="P31" s="201">
        <v>26.5</v>
      </c>
      <c r="Q31" s="201">
        <v>4.6100000000000003</v>
      </c>
      <c r="R31" s="201">
        <v>17.920000000000002</v>
      </c>
      <c r="S31" s="201">
        <v>11.16</v>
      </c>
      <c r="T31" s="201">
        <v>0</v>
      </c>
      <c r="U31" s="201">
        <v>55.09</v>
      </c>
      <c r="V31" s="201">
        <v>7.11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106.96</v>
      </c>
      <c r="AQ31" s="201">
        <v>38.14</v>
      </c>
      <c r="AR31" s="201">
        <v>31.1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243.97</v>
      </c>
      <c r="L32" s="201">
        <v>9.07</v>
      </c>
      <c r="M32" s="201">
        <v>61.39</v>
      </c>
      <c r="N32" s="201">
        <v>49.94</v>
      </c>
      <c r="O32" s="201">
        <v>70.55</v>
      </c>
      <c r="P32" s="201">
        <v>26.5</v>
      </c>
      <c r="Q32" s="201">
        <v>4.6100000000000003</v>
      </c>
      <c r="R32" s="201">
        <v>17.920000000000002</v>
      </c>
      <c r="S32" s="201">
        <v>11.16</v>
      </c>
      <c r="T32" s="201">
        <v>0</v>
      </c>
      <c r="U32" s="201">
        <v>55.09</v>
      </c>
      <c r="V32" s="201">
        <v>6.34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106.96</v>
      </c>
      <c r="AQ32" s="201">
        <v>38.14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243.97</v>
      </c>
      <c r="L33" s="201">
        <v>9.07</v>
      </c>
      <c r="M33" s="201">
        <v>61.39</v>
      </c>
      <c r="N33" s="201">
        <v>49.94</v>
      </c>
      <c r="O33" s="201">
        <v>70.55</v>
      </c>
      <c r="P33" s="201">
        <v>26.5</v>
      </c>
      <c r="Q33" s="201">
        <v>4.6100000000000003</v>
      </c>
      <c r="R33" s="201">
        <v>17.920000000000002</v>
      </c>
      <c r="S33" s="201">
        <v>11.16</v>
      </c>
      <c r="T33" s="201">
        <v>0</v>
      </c>
      <c r="U33" s="201">
        <v>55.09</v>
      </c>
      <c r="V33" s="201">
        <v>6.34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106.96</v>
      </c>
      <c r="AQ33" s="201">
        <v>38.14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243.97</v>
      </c>
      <c r="L34" s="201">
        <v>9.07</v>
      </c>
      <c r="M34" s="201">
        <v>61.39</v>
      </c>
      <c r="N34" s="201">
        <v>49.94</v>
      </c>
      <c r="O34" s="201">
        <v>70.55</v>
      </c>
      <c r="P34" s="201">
        <v>26.5</v>
      </c>
      <c r="Q34" s="201">
        <v>4.6100000000000003</v>
      </c>
      <c r="R34" s="201">
        <v>17.920000000000002</v>
      </c>
      <c r="S34" s="201">
        <v>11.16</v>
      </c>
      <c r="T34" s="201">
        <v>0</v>
      </c>
      <c r="U34" s="201">
        <v>55.09</v>
      </c>
      <c r="V34" s="201">
        <v>6.34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106.96</v>
      </c>
      <c r="AQ34" s="201">
        <v>38.14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243.97</v>
      </c>
      <c r="L35" s="201">
        <v>9.07</v>
      </c>
      <c r="M35" s="201">
        <v>61.39</v>
      </c>
      <c r="N35" s="201">
        <v>49.94</v>
      </c>
      <c r="O35" s="201">
        <v>70.55</v>
      </c>
      <c r="P35" s="201">
        <v>26.5</v>
      </c>
      <c r="Q35" s="201">
        <v>4.6100000000000003</v>
      </c>
      <c r="R35" s="201">
        <v>17.920000000000002</v>
      </c>
      <c r="S35" s="201">
        <v>11.16</v>
      </c>
      <c r="T35" s="201">
        <v>0</v>
      </c>
      <c r="U35" s="201">
        <v>55.09</v>
      </c>
      <c r="V35" s="201">
        <v>6.34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106.96</v>
      </c>
      <c r="AQ35" s="201">
        <v>38.14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243.97</v>
      </c>
      <c r="L36" s="201">
        <v>9.07</v>
      </c>
      <c r="M36" s="201">
        <v>61.39</v>
      </c>
      <c r="N36" s="201">
        <v>49.94</v>
      </c>
      <c r="O36" s="201">
        <v>70.55</v>
      </c>
      <c r="P36" s="201">
        <v>26.5</v>
      </c>
      <c r="Q36" s="201">
        <v>4.6100000000000003</v>
      </c>
      <c r="R36" s="201">
        <v>17.920000000000002</v>
      </c>
      <c r="S36" s="201">
        <v>11.16</v>
      </c>
      <c r="T36" s="201">
        <v>0</v>
      </c>
      <c r="U36" s="201">
        <v>55.09</v>
      </c>
      <c r="V36" s="201">
        <v>6.34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106.96</v>
      </c>
      <c r="AQ36" s="201">
        <v>38.14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243.97</v>
      </c>
      <c r="L37" s="201">
        <v>9.07</v>
      </c>
      <c r="M37" s="201">
        <v>61.39</v>
      </c>
      <c r="N37" s="201">
        <v>49.94</v>
      </c>
      <c r="O37" s="201">
        <v>70.55</v>
      </c>
      <c r="P37" s="201">
        <v>26.5</v>
      </c>
      <c r="Q37" s="201">
        <v>4.6100000000000003</v>
      </c>
      <c r="R37" s="201">
        <v>17.920000000000002</v>
      </c>
      <c r="S37" s="201">
        <v>11.16</v>
      </c>
      <c r="T37" s="201">
        <v>0</v>
      </c>
      <c r="U37" s="201">
        <v>55.09</v>
      </c>
      <c r="V37" s="201">
        <v>6.34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106.96</v>
      </c>
      <c r="AQ37" s="201">
        <v>38.14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243.97</v>
      </c>
      <c r="L38" s="201">
        <v>9.07</v>
      </c>
      <c r="M38" s="201">
        <v>61.39</v>
      </c>
      <c r="N38" s="201">
        <v>49.94</v>
      </c>
      <c r="O38" s="201">
        <v>70.55</v>
      </c>
      <c r="P38" s="201">
        <v>26.5</v>
      </c>
      <c r="Q38" s="201">
        <v>4.6100000000000003</v>
      </c>
      <c r="R38" s="201">
        <v>17.920000000000002</v>
      </c>
      <c r="S38" s="201">
        <v>11.16</v>
      </c>
      <c r="T38" s="201">
        <v>0</v>
      </c>
      <c r="U38" s="201">
        <v>55.09</v>
      </c>
      <c r="V38" s="201">
        <v>6.34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106.96</v>
      </c>
      <c r="AQ38" s="201">
        <v>38.14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196.3</v>
      </c>
      <c r="L39" s="201">
        <v>9.07</v>
      </c>
      <c r="M39" s="201">
        <v>61.39</v>
      </c>
      <c r="N39" s="201">
        <v>49.94</v>
      </c>
      <c r="O39" s="201">
        <v>70.55</v>
      </c>
      <c r="P39" s="201">
        <v>26.5</v>
      </c>
      <c r="Q39" s="201">
        <v>4.6100000000000003</v>
      </c>
      <c r="R39" s="201">
        <v>17.920000000000002</v>
      </c>
      <c r="S39" s="201">
        <v>11.16</v>
      </c>
      <c r="T39" s="201">
        <v>0</v>
      </c>
      <c r="U39" s="201">
        <v>55.09</v>
      </c>
      <c r="V39" s="201">
        <v>6.34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106.96</v>
      </c>
      <c r="AQ39" s="201">
        <v>38.14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202.15</v>
      </c>
      <c r="L40" s="201">
        <v>9.07</v>
      </c>
      <c r="M40" s="201">
        <v>61.39</v>
      </c>
      <c r="N40" s="201">
        <v>49.94</v>
      </c>
      <c r="O40" s="201">
        <v>70.55</v>
      </c>
      <c r="P40" s="201">
        <v>26.5</v>
      </c>
      <c r="Q40" s="201">
        <v>4.6100000000000003</v>
      </c>
      <c r="R40" s="201">
        <v>17.920000000000002</v>
      </c>
      <c r="S40" s="201">
        <v>11.16</v>
      </c>
      <c r="T40" s="201">
        <v>0</v>
      </c>
      <c r="U40" s="201">
        <v>55.09</v>
      </c>
      <c r="V40" s="201">
        <v>6.34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106.96</v>
      </c>
      <c r="AQ40" s="201">
        <v>38.14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182.9</v>
      </c>
      <c r="L41" s="201">
        <v>9.07</v>
      </c>
      <c r="M41" s="201">
        <v>61.39</v>
      </c>
      <c r="N41" s="201">
        <v>49.94</v>
      </c>
      <c r="O41" s="201">
        <v>70.55</v>
      </c>
      <c r="P41" s="201">
        <v>26.5</v>
      </c>
      <c r="Q41" s="201">
        <v>4.6100000000000003</v>
      </c>
      <c r="R41" s="201">
        <v>17.920000000000002</v>
      </c>
      <c r="S41" s="201">
        <v>11.16</v>
      </c>
      <c r="T41" s="201">
        <v>0</v>
      </c>
      <c r="U41" s="201">
        <v>55.09</v>
      </c>
      <c r="V41" s="201">
        <v>6.34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106.96</v>
      </c>
      <c r="AQ41" s="201">
        <v>38.14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182.9</v>
      </c>
      <c r="L42" s="201">
        <v>9.07</v>
      </c>
      <c r="M42" s="201">
        <v>61.39</v>
      </c>
      <c r="N42" s="201">
        <v>49.94</v>
      </c>
      <c r="O42" s="201">
        <v>70.55</v>
      </c>
      <c r="P42" s="201">
        <v>26.5</v>
      </c>
      <c r="Q42" s="201">
        <v>4.6100000000000003</v>
      </c>
      <c r="R42" s="201">
        <v>17.920000000000002</v>
      </c>
      <c r="S42" s="201">
        <v>11.16</v>
      </c>
      <c r="T42" s="201">
        <v>0</v>
      </c>
      <c r="U42" s="201">
        <v>55.09</v>
      </c>
      <c r="V42" s="201">
        <v>6.34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106.96</v>
      </c>
      <c r="AQ42" s="201">
        <v>38.14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192.53</v>
      </c>
      <c r="L43" s="201">
        <v>9.07</v>
      </c>
      <c r="M43" s="201">
        <v>61.39</v>
      </c>
      <c r="N43" s="201">
        <v>49.94</v>
      </c>
      <c r="O43" s="201">
        <v>70.55</v>
      </c>
      <c r="P43" s="201">
        <v>26.5</v>
      </c>
      <c r="Q43" s="201">
        <v>4.6100000000000003</v>
      </c>
      <c r="R43" s="201">
        <v>17.920000000000002</v>
      </c>
      <c r="S43" s="201">
        <v>11.16</v>
      </c>
      <c r="T43" s="201">
        <v>0</v>
      </c>
      <c r="U43" s="201">
        <v>55.09</v>
      </c>
      <c r="V43" s="201">
        <v>6.34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106.96</v>
      </c>
      <c r="AQ43" s="201">
        <v>38.14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192.53</v>
      </c>
      <c r="L44" s="201">
        <v>9.07</v>
      </c>
      <c r="M44" s="201">
        <v>61.39</v>
      </c>
      <c r="N44" s="201">
        <v>49.94</v>
      </c>
      <c r="O44" s="201">
        <v>70.55</v>
      </c>
      <c r="P44" s="201">
        <v>26.5</v>
      </c>
      <c r="Q44" s="201">
        <v>4.6100000000000003</v>
      </c>
      <c r="R44" s="201">
        <v>17.920000000000002</v>
      </c>
      <c r="S44" s="201">
        <v>11.16</v>
      </c>
      <c r="T44" s="201">
        <v>0</v>
      </c>
      <c r="U44" s="201">
        <v>55.09</v>
      </c>
      <c r="V44" s="201">
        <v>6.34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106.96</v>
      </c>
      <c r="AQ44" s="201">
        <v>38.14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184.77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26.5</v>
      </c>
      <c r="Q45" s="201">
        <v>4.6100000000000003</v>
      </c>
      <c r="R45" s="201">
        <v>17.920000000000002</v>
      </c>
      <c r="S45" s="201">
        <v>11.15</v>
      </c>
      <c r="T45" s="201">
        <v>0</v>
      </c>
      <c r="U45" s="201">
        <v>55.09</v>
      </c>
      <c r="V45" s="201">
        <v>6.35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106.96</v>
      </c>
      <c r="AQ45" s="201">
        <v>38.14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182.9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26.5</v>
      </c>
      <c r="Q46" s="201">
        <v>4.6100000000000003</v>
      </c>
      <c r="R46" s="201">
        <v>17.93</v>
      </c>
      <c r="S46" s="201">
        <v>11.15</v>
      </c>
      <c r="T46" s="201">
        <v>0</v>
      </c>
      <c r="U46" s="201">
        <v>55.09</v>
      </c>
      <c r="V46" s="201">
        <v>6.34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106.96</v>
      </c>
      <c r="AQ46" s="201">
        <v>38.14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182.9</v>
      </c>
      <c r="L47" s="201">
        <v>9.07</v>
      </c>
      <c r="M47" s="201">
        <v>61.39</v>
      </c>
      <c r="N47" s="201">
        <v>49.94</v>
      </c>
      <c r="O47" s="201">
        <v>70.55</v>
      </c>
      <c r="P47" s="201">
        <v>26.5</v>
      </c>
      <c r="Q47" s="201">
        <v>4.6100000000000003</v>
      </c>
      <c r="R47" s="201">
        <v>17.93</v>
      </c>
      <c r="S47" s="201">
        <v>11.15</v>
      </c>
      <c r="T47" s="201">
        <v>0</v>
      </c>
      <c r="U47" s="201">
        <v>55.09</v>
      </c>
      <c r="V47" s="201">
        <v>6.34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106.96</v>
      </c>
      <c r="AQ47" s="201">
        <v>38.14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173.27</v>
      </c>
      <c r="L48" s="201">
        <v>9.07</v>
      </c>
      <c r="M48" s="201">
        <v>61.39</v>
      </c>
      <c r="N48" s="201">
        <v>49.94</v>
      </c>
      <c r="O48" s="201">
        <v>70.55</v>
      </c>
      <c r="P48" s="201">
        <v>26.5</v>
      </c>
      <c r="Q48" s="201">
        <v>4.6100000000000003</v>
      </c>
      <c r="R48" s="201">
        <v>17.93</v>
      </c>
      <c r="S48" s="201">
        <v>11.15</v>
      </c>
      <c r="T48" s="201">
        <v>0</v>
      </c>
      <c r="U48" s="201">
        <v>55.09</v>
      </c>
      <c r="V48" s="201">
        <v>6.34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84.02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106.96</v>
      </c>
      <c r="AQ48" s="201">
        <v>38.14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173.27</v>
      </c>
      <c r="L49" s="201">
        <v>9.07</v>
      </c>
      <c r="M49" s="201">
        <v>61.39</v>
      </c>
      <c r="N49" s="201">
        <v>49.94</v>
      </c>
      <c r="O49" s="201">
        <v>54.93</v>
      </c>
      <c r="P49" s="201">
        <v>26.5</v>
      </c>
      <c r="Q49" s="201">
        <v>4.6100000000000003</v>
      </c>
      <c r="R49" s="201">
        <v>17.93</v>
      </c>
      <c r="S49" s="201">
        <v>11.15</v>
      </c>
      <c r="T49" s="201">
        <v>0</v>
      </c>
      <c r="U49" s="201">
        <v>55.09</v>
      </c>
      <c r="V49" s="201">
        <v>6.34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84.02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106.96</v>
      </c>
      <c r="AQ49" s="201">
        <v>38.14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173.27</v>
      </c>
      <c r="L50" s="201">
        <v>9.07</v>
      </c>
      <c r="M50" s="201">
        <v>61.39</v>
      </c>
      <c r="N50" s="201">
        <v>49.94</v>
      </c>
      <c r="O50" s="201">
        <v>54.93</v>
      </c>
      <c r="P50" s="201">
        <v>26.5</v>
      </c>
      <c r="Q50" s="201">
        <v>4.6100000000000003</v>
      </c>
      <c r="R50" s="201">
        <v>17.93</v>
      </c>
      <c r="S50" s="201">
        <v>11.15</v>
      </c>
      <c r="T50" s="201">
        <v>0</v>
      </c>
      <c r="U50" s="201">
        <v>55.09</v>
      </c>
      <c r="V50" s="201">
        <v>6.34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84.02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106.96</v>
      </c>
      <c r="AQ50" s="201">
        <v>38.14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151.82</v>
      </c>
      <c r="L51" s="201">
        <v>9.07</v>
      </c>
      <c r="M51" s="201">
        <v>61.39</v>
      </c>
      <c r="N51" s="201">
        <v>49.94</v>
      </c>
      <c r="O51" s="201">
        <v>54.93</v>
      </c>
      <c r="P51" s="201">
        <v>26.5</v>
      </c>
      <c r="Q51" s="201">
        <v>4.6100000000000003</v>
      </c>
      <c r="R51" s="201">
        <v>17.93</v>
      </c>
      <c r="S51" s="201">
        <v>11.15</v>
      </c>
      <c r="T51" s="201">
        <v>0</v>
      </c>
      <c r="U51" s="201">
        <v>55.09</v>
      </c>
      <c r="V51" s="201">
        <v>6.34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84.02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105.69</v>
      </c>
      <c r="AQ51" s="201">
        <v>38.14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140.49</v>
      </c>
      <c r="L52" s="201">
        <v>9.07</v>
      </c>
      <c r="M52" s="201">
        <v>61.39</v>
      </c>
      <c r="N52" s="201">
        <v>49.94</v>
      </c>
      <c r="O52" s="201">
        <v>54.93</v>
      </c>
      <c r="P52" s="201">
        <v>26.5</v>
      </c>
      <c r="Q52" s="201">
        <v>4.6100000000000003</v>
      </c>
      <c r="R52" s="201">
        <v>17.93</v>
      </c>
      <c r="S52" s="201">
        <v>11.15</v>
      </c>
      <c r="T52" s="201">
        <v>0</v>
      </c>
      <c r="U52" s="201">
        <v>55.09</v>
      </c>
      <c r="V52" s="201">
        <v>6.34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84.02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105.69</v>
      </c>
      <c r="AQ52" s="201">
        <v>38.14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134.76</v>
      </c>
      <c r="L53" s="201">
        <v>5.01</v>
      </c>
      <c r="M53" s="201">
        <v>61.39</v>
      </c>
      <c r="N53" s="201">
        <v>49.94</v>
      </c>
      <c r="O53" s="201">
        <v>54.93</v>
      </c>
      <c r="P53" s="201">
        <v>26.5</v>
      </c>
      <c r="Q53" s="201">
        <v>4.6100000000000003</v>
      </c>
      <c r="R53" s="201">
        <v>17.93</v>
      </c>
      <c r="S53" s="201">
        <v>11.15</v>
      </c>
      <c r="T53" s="201">
        <v>0</v>
      </c>
      <c r="U53" s="201">
        <v>55.09</v>
      </c>
      <c r="V53" s="201">
        <v>6.34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105.69</v>
      </c>
      <c r="AQ53" s="201">
        <v>38.14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134.76</v>
      </c>
      <c r="L54" s="201">
        <v>5.01</v>
      </c>
      <c r="M54" s="201">
        <v>61.39</v>
      </c>
      <c r="N54" s="201">
        <v>49.94</v>
      </c>
      <c r="O54" s="201">
        <v>54.93</v>
      </c>
      <c r="P54" s="201">
        <v>26.5</v>
      </c>
      <c r="Q54" s="201">
        <v>4.6100000000000003</v>
      </c>
      <c r="R54" s="201">
        <v>17.93</v>
      </c>
      <c r="S54" s="201">
        <v>11.15</v>
      </c>
      <c r="T54" s="201">
        <v>0</v>
      </c>
      <c r="U54" s="201">
        <v>55.09</v>
      </c>
      <c r="V54" s="201">
        <v>6.34</v>
      </c>
      <c r="W54" s="201">
        <v>19.62</v>
      </c>
      <c r="X54" s="201">
        <v>62.37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105.69</v>
      </c>
      <c r="AQ54" s="201">
        <v>38.14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134.76</v>
      </c>
      <c r="L55" s="201">
        <v>5.81</v>
      </c>
      <c r="M55" s="201">
        <v>61.39</v>
      </c>
      <c r="N55" s="201">
        <v>49.94</v>
      </c>
      <c r="O55" s="201">
        <v>54.93</v>
      </c>
      <c r="P55" s="201">
        <v>26.5</v>
      </c>
      <c r="Q55" s="201">
        <v>2.6</v>
      </c>
      <c r="R55" s="201">
        <v>17.93</v>
      </c>
      <c r="S55" s="201">
        <v>7.61</v>
      </c>
      <c r="T55" s="201">
        <v>0</v>
      </c>
      <c r="U55" s="201">
        <v>55.09</v>
      </c>
      <c r="V55" s="201">
        <v>7.93</v>
      </c>
      <c r="W55" s="201">
        <v>19.62</v>
      </c>
      <c r="X55" s="201">
        <v>62.37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105.69</v>
      </c>
      <c r="AQ55" s="201">
        <v>14.44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134.76</v>
      </c>
      <c r="L56" s="201">
        <v>5.0199999999999996</v>
      </c>
      <c r="M56" s="201">
        <v>61.39</v>
      </c>
      <c r="N56" s="201">
        <v>49.94</v>
      </c>
      <c r="O56" s="201">
        <v>54.93</v>
      </c>
      <c r="P56" s="201">
        <v>26.5</v>
      </c>
      <c r="Q56" s="201">
        <v>2.6</v>
      </c>
      <c r="R56" s="201">
        <v>9.91</v>
      </c>
      <c r="S56" s="201">
        <v>6.16</v>
      </c>
      <c r="T56" s="201">
        <v>0</v>
      </c>
      <c r="U56" s="201">
        <v>55.09</v>
      </c>
      <c r="V56" s="201">
        <v>7.93</v>
      </c>
      <c r="W56" s="201">
        <v>19.62</v>
      </c>
      <c r="X56" s="201">
        <v>62.37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80.72</v>
      </c>
      <c r="AQ56" s="201">
        <v>14.44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134.76</v>
      </c>
      <c r="L57" s="201">
        <v>5.0199999999999996</v>
      </c>
      <c r="M57" s="201">
        <v>61.39</v>
      </c>
      <c r="N57" s="201">
        <v>49.94</v>
      </c>
      <c r="O57" s="201">
        <v>54.93</v>
      </c>
      <c r="P57" s="201">
        <v>26.5</v>
      </c>
      <c r="Q57" s="201">
        <v>2.6</v>
      </c>
      <c r="R57" s="201">
        <v>9.91</v>
      </c>
      <c r="S57" s="201">
        <v>6.16</v>
      </c>
      <c r="T57" s="201">
        <v>0</v>
      </c>
      <c r="U57" s="201">
        <v>55.09</v>
      </c>
      <c r="V57" s="201">
        <v>7.93</v>
      </c>
      <c r="W57" s="201">
        <v>19.62</v>
      </c>
      <c r="X57" s="201">
        <v>62.37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80.72</v>
      </c>
      <c r="AQ57" s="201">
        <v>14.44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134.76</v>
      </c>
      <c r="L58" s="201">
        <v>5.01</v>
      </c>
      <c r="M58" s="201">
        <v>61.39</v>
      </c>
      <c r="N58" s="201">
        <v>49.94</v>
      </c>
      <c r="O58" s="201">
        <v>54.93</v>
      </c>
      <c r="P58" s="201">
        <v>26.5</v>
      </c>
      <c r="Q58" s="201">
        <v>2.6</v>
      </c>
      <c r="R58" s="201">
        <v>9.91</v>
      </c>
      <c r="S58" s="201">
        <v>6.16</v>
      </c>
      <c r="T58" s="201">
        <v>0</v>
      </c>
      <c r="U58" s="201">
        <v>55.09</v>
      </c>
      <c r="V58" s="201">
        <v>7.93</v>
      </c>
      <c r="W58" s="201">
        <v>19.62</v>
      </c>
      <c r="X58" s="201">
        <v>62.37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75.94</v>
      </c>
      <c r="AQ58" s="201">
        <v>14.44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134.76</v>
      </c>
      <c r="L59" s="201">
        <v>5.01</v>
      </c>
      <c r="M59" s="201">
        <v>61.39</v>
      </c>
      <c r="N59" s="201">
        <v>49.94</v>
      </c>
      <c r="O59" s="201">
        <v>54.93</v>
      </c>
      <c r="P59" s="201">
        <v>26.5</v>
      </c>
      <c r="Q59" s="201">
        <v>2.6</v>
      </c>
      <c r="R59" s="201">
        <v>9.91</v>
      </c>
      <c r="S59" s="201">
        <v>6.16</v>
      </c>
      <c r="T59" s="201">
        <v>0</v>
      </c>
      <c r="U59" s="201">
        <v>55.09</v>
      </c>
      <c r="V59" s="201">
        <v>7.93</v>
      </c>
      <c r="W59" s="201">
        <v>19.62</v>
      </c>
      <c r="X59" s="201">
        <v>62.37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75.94</v>
      </c>
      <c r="AQ59" s="201">
        <v>14.44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134.76</v>
      </c>
      <c r="L60" s="201">
        <v>5.01</v>
      </c>
      <c r="M60" s="201">
        <v>61.39</v>
      </c>
      <c r="N60" s="201">
        <v>49.94</v>
      </c>
      <c r="O60" s="201">
        <v>54.93</v>
      </c>
      <c r="P60" s="201">
        <v>26.5</v>
      </c>
      <c r="Q60" s="201">
        <v>2.6</v>
      </c>
      <c r="R60" s="201">
        <v>9.91</v>
      </c>
      <c r="S60" s="201">
        <v>6.16</v>
      </c>
      <c r="T60" s="201">
        <v>0</v>
      </c>
      <c r="U60" s="201">
        <v>55.09</v>
      </c>
      <c r="V60" s="201">
        <v>7.93</v>
      </c>
      <c r="W60" s="201">
        <v>19.62</v>
      </c>
      <c r="X60" s="201">
        <v>62.37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75.94</v>
      </c>
      <c r="AQ60" s="201">
        <v>14.44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134.76</v>
      </c>
      <c r="L61" s="201">
        <v>5.01</v>
      </c>
      <c r="M61" s="201">
        <v>61.39</v>
      </c>
      <c r="N61" s="201">
        <v>49.94</v>
      </c>
      <c r="O61" s="201">
        <v>54.93</v>
      </c>
      <c r="P61" s="201">
        <v>26.5</v>
      </c>
      <c r="Q61" s="201">
        <v>2.6</v>
      </c>
      <c r="R61" s="201">
        <v>9.91</v>
      </c>
      <c r="S61" s="201">
        <v>6.16</v>
      </c>
      <c r="T61" s="201">
        <v>0</v>
      </c>
      <c r="U61" s="201">
        <v>55.09</v>
      </c>
      <c r="V61" s="201">
        <v>7.93</v>
      </c>
      <c r="W61" s="201">
        <v>19.62</v>
      </c>
      <c r="X61" s="201">
        <v>62.37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77.010000000000005</v>
      </c>
      <c r="AQ61" s="201">
        <v>14.44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134.76</v>
      </c>
      <c r="L62" s="201">
        <v>5.01</v>
      </c>
      <c r="M62" s="201">
        <v>61.39</v>
      </c>
      <c r="N62" s="201">
        <v>49.94</v>
      </c>
      <c r="O62" s="201">
        <v>54.93</v>
      </c>
      <c r="P62" s="201">
        <v>26.5</v>
      </c>
      <c r="Q62" s="201">
        <v>2.6</v>
      </c>
      <c r="R62" s="201">
        <v>9.91</v>
      </c>
      <c r="S62" s="201">
        <v>6.16</v>
      </c>
      <c r="T62" s="201">
        <v>0</v>
      </c>
      <c r="U62" s="201">
        <v>55.09</v>
      </c>
      <c r="V62" s="201">
        <v>7.93</v>
      </c>
      <c r="W62" s="201">
        <v>19.62</v>
      </c>
      <c r="X62" s="201">
        <v>62.37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77.010000000000005</v>
      </c>
      <c r="AQ62" s="201">
        <v>14.44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134.76</v>
      </c>
      <c r="L63" s="201">
        <v>5.01</v>
      </c>
      <c r="M63" s="201">
        <v>61.39</v>
      </c>
      <c r="N63" s="201">
        <v>49.94</v>
      </c>
      <c r="O63" s="201">
        <v>54.93</v>
      </c>
      <c r="P63" s="201">
        <v>26.5</v>
      </c>
      <c r="Q63" s="201">
        <v>2.6</v>
      </c>
      <c r="R63" s="201">
        <v>9.91</v>
      </c>
      <c r="S63" s="201">
        <v>6.16</v>
      </c>
      <c r="T63" s="201">
        <v>0</v>
      </c>
      <c r="U63" s="201">
        <v>55.09</v>
      </c>
      <c r="V63" s="201">
        <v>7.93</v>
      </c>
      <c r="W63" s="201">
        <v>19.62</v>
      </c>
      <c r="X63" s="201">
        <v>62.37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77.010000000000005</v>
      </c>
      <c r="AQ63" s="201">
        <v>14.44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134.76</v>
      </c>
      <c r="L64" s="201">
        <v>5.01</v>
      </c>
      <c r="M64" s="201">
        <v>61.39</v>
      </c>
      <c r="N64" s="201">
        <v>49.94</v>
      </c>
      <c r="O64" s="201">
        <v>54.93</v>
      </c>
      <c r="P64" s="201">
        <v>26.5</v>
      </c>
      <c r="Q64" s="201">
        <v>2.6</v>
      </c>
      <c r="R64" s="201">
        <v>9.91</v>
      </c>
      <c r="S64" s="201">
        <v>6.16</v>
      </c>
      <c r="T64" s="201">
        <v>0</v>
      </c>
      <c r="U64" s="201">
        <v>55.09</v>
      </c>
      <c r="V64" s="201">
        <v>7.93</v>
      </c>
      <c r="W64" s="201">
        <v>19.62</v>
      </c>
      <c r="X64" s="201">
        <v>62.37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86.63</v>
      </c>
      <c r="AQ64" s="201">
        <v>14.44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134.76</v>
      </c>
      <c r="L65" s="201">
        <v>5.01</v>
      </c>
      <c r="M65" s="201">
        <v>61.39</v>
      </c>
      <c r="N65" s="201">
        <v>49.94</v>
      </c>
      <c r="O65" s="201">
        <v>70.55</v>
      </c>
      <c r="P65" s="201">
        <v>26.5</v>
      </c>
      <c r="Q65" s="201">
        <v>2.6</v>
      </c>
      <c r="R65" s="201">
        <v>17.93</v>
      </c>
      <c r="S65" s="201">
        <v>6.16</v>
      </c>
      <c r="T65" s="201">
        <v>0</v>
      </c>
      <c r="U65" s="201">
        <v>55.09</v>
      </c>
      <c r="V65" s="201">
        <v>7.93</v>
      </c>
      <c r="W65" s="201">
        <v>19.62</v>
      </c>
      <c r="X65" s="201">
        <v>62.37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110.87</v>
      </c>
      <c r="AQ65" s="201">
        <v>14.44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153.69999999999999</v>
      </c>
      <c r="L66" s="201">
        <v>5.01</v>
      </c>
      <c r="M66" s="201">
        <v>61.39</v>
      </c>
      <c r="N66" s="201">
        <v>49.94</v>
      </c>
      <c r="O66" s="201">
        <v>70.55</v>
      </c>
      <c r="P66" s="201">
        <v>26.5</v>
      </c>
      <c r="Q66" s="201">
        <v>4.58</v>
      </c>
      <c r="R66" s="201">
        <v>17.93</v>
      </c>
      <c r="S66" s="201">
        <v>11.15</v>
      </c>
      <c r="T66" s="201">
        <v>0</v>
      </c>
      <c r="U66" s="201">
        <v>55.09</v>
      </c>
      <c r="V66" s="201">
        <v>7.93</v>
      </c>
      <c r="W66" s="201">
        <v>19.62</v>
      </c>
      <c r="X66" s="201">
        <v>62.37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110.87</v>
      </c>
      <c r="AQ66" s="201">
        <v>38.14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174.68</v>
      </c>
      <c r="L67" s="201">
        <v>9.07</v>
      </c>
      <c r="M67" s="201">
        <v>61.39</v>
      </c>
      <c r="N67" s="201">
        <v>49.94</v>
      </c>
      <c r="O67" s="201">
        <v>70.55</v>
      </c>
      <c r="P67" s="201">
        <v>26.5</v>
      </c>
      <c r="Q67" s="201">
        <v>4.6100000000000003</v>
      </c>
      <c r="R67" s="201">
        <v>17.920000000000002</v>
      </c>
      <c r="S67" s="201">
        <v>11.15</v>
      </c>
      <c r="T67" s="201">
        <v>0</v>
      </c>
      <c r="U67" s="201">
        <v>55.09</v>
      </c>
      <c r="V67" s="201">
        <v>7.93</v>
      </c>
      <c r="W67" s="201">
        <v>19.62</v>
      </c>
      <c r="X67" s="201">
        <v>62.37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110.87</v>
      </c>
      <c r="AQ67" s="201">
        <v>38.14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189.08</v>
      </c>
      <c r="L68" s="201">
        <v>9.07</v>
      </c>
      <c r="M68" s="201">
        <v>61.39</v>
      </c>
      <c r="N68" s="201">
        <v>49.94</v>
      </c>
      <c r="O68" s="201">
        <v>70.55</v>
      </c>
      <c r="P68" s="201">
        <v>26.5</v>
      </c>
      <c r="Q68" s="201">
        <v>4.6100000000000003</v>
      </c>
      <c r="R68" s="201">
        <v>17.920000000000002</v>
      </c>
      <c r="S68" s="201">
        <v>11.16</v>
      </c>
      <c r="T68" s="201">
        <v>0</v>
      </c>
      <c r="U68" s="201">
        <v>55.09</v>
      </c>
      <c r="V68" s="201">
        <v>7.93</v>
      </c>
      <c r="W68" s="201">
        <v>19.62</v>
      </c>
      <c r="X68" s="201">
        <v>62.37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110.87</v>
      </c>
      <c r="AQ68" s="201">
        <v>38.14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202.04</v>
      </c>
      <c r="L69" s="201">
        <v>8.7200000000000006</v>
      </c>
      <c r="M69" s="201">
        <v>61.39</v>
      </c>
      <c r="N69" s="201">
        <v>49.94</v>
      </c>
      <c r="O69" s="201">
        <v>70.55</v>
      </c>
      <c r="P69" s="201">
        <v>26.5</v>
      </c>
      <c r="Q69" s="201">
        <v>4.6100000000000003</v>
      </c>
      <c r="R69" s="201">
        <v>17.920000000000002</v>
      </c>
      <c r="S69" s="201">
        <v>11.14</v>
      </c>
      <c r="T69" s="201">
        <v>0</v>
      </c>
      <c r="U69" s="201">
        <v>55.32</v>
      </c>
      <c r="V69" s="201">
        <v>7.93</v>
      </c>
      <c r="W69" s="201">
        <v>19.62</v>
      </c>
      <c r="X69" s="201">
        <v>62.37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110.87</v>
      </c>
      <c r="AQ69" s="201">
        <v>38.14</v>
      </c>
      <c r="AR69" s="201">
        <v>42.26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214.8</v>
      </c>
      <c r="L70" s="201">
        <v>9.07</v>
      </c>
      <c r="M70" s="201">
        <v>61.39</v>
      </c>
      <c r="N70" s="201">
        <v>49.94</v>
      </c>
      <c r="O70" s="201">
        <v>70.55</v>
      </c>
      <c r="P70" s="201">
        <v>26.5</v>
      </c>
      <c r="Q70" s="201">
        <v>4.6100000000000003</v>
      </c>
      <c r="R70" s="201">
        <v>17.920000000000002</v>
      </c>
      <c r="S70" s="201">
        <v>11.16</v>
      </c>
      <c r="T70" s="201">
        <v>0</v>
      </c>
      <c r="U70" s="201">
        <v>55.33</v>
      </c>
      <c r="V70" s="201">
        <v>7.93</v>
      </c>
      <c r="W70" s="201">
        <v>19.62</v>
      </c>
      <c r="X70" s="201">
        <v>62.37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110.87</v>
      </c>
      <c r="AQ70" s="201">
        <v>38.14</v>
      </c>
      <c r="AR70" s="201">
        <v>35.799999999999997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202.48</v>
      </c>
      <c r="L71" s="201">
        <v>9.07</v>
      </c>
      <c r="M71" s="201">
        <v>61.39</v>
      </c>
      <c r="N71" s="201">
        <v>49.94</v>
      </c>
      <c r="O71" s="201">
        <v>70.55</v>
      </c>
      <c r="P71" s="201">
        <v>26.5</v>
      </c>
      <c r="Q71" s="201">
        <v>4.6100000000000003</v>
      </c>
      <c r="R71" s="201">
        <v>17.920000000000002</v>
      </c>
      <c r="S71" s="201">
        <v>11.16</v>
      </c>
      <c r="T71" s="201">
        <v>0</v>
      </c>
      <c r="U71" s="201">
        <v>55.33</v>
      </c>
      <c r="V71" s="201">
        <v>7.93</v>
      </c>
      <c r="W71" s="201">
        <v>19.62</v>
      </c>
      <c r="X71" s="201">
        <v>62.37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110.87</v>
      </c>
      <c r="AQ71" s="201">
        <v>38.14</v>
      </c>
      <c r="AR71" s="201">
        <v>26.17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214.22</v>
      </c>
      <c r="L72" s="201">
        <v>9.07</v>
      </c>
      <c r="M72" s="201">
        <v>61.39</v>
      </c>
      <c r="N72" s="201">
        <v>49.94</v>
      </c>
      <c r="O72" s="201">
        <v>70.55</v>
      </c>
      <c r="P72" s="201">
        <v>26.5</v>
      </c>
      <c r="Q72" s="201">
        <v>4.6100000000000003</v>
      </c>
      <c r="R72" s="201">
        <v>17.920000000000002</v>
      </c>
      <c r="S72" s="201">
        <v>11.16</v>
      </c>
      <c r="T72" s="201">
        <v>0</v>
      </c>
      <c r="U72" s="201">
        <v>55.33</v>
      </c>
      <c r="V72" s="201">
        <v>7.93</v>
      </c>
      <c r="W72" s="201">
        <v>19.62</v>
      </c>
      <c r="X72" s="201">
        <v>62.37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110.87</v>
      </c>
      <c r="AQ72" s="201">
        <v>38.14</v>
      </c>
      <c r="AR72" s="201">
        <v>17.97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225.71</v>
      </c>
      <c r="L73" s="201">
        <v>9.07</v>
      </c>
      <c r="M73" s="201">
        <v>61.39</v>
      </c>
      <c r="N73" s="201">
        <v>49.94</v>
      </c>
      <c r="O73" s="201">
        <v>70.55</v>
      </c>
      <c r="P73" s="201">
        <v>26.5</v>
      </c>
      <c r="Q73" s="201">
        <v>4.6100000000000003</v>
      </c>
      <c r="R73" s="201">
        <v>17.920000000000002</v>
      </c>
      <c r="S73" s="201">
        <v>11.16</v>
      </c>
      <c r="T73" s="201">
        <v>0</v>
      </c>
      <c r="U73" s="201">
        <v>55.33</v>
      </c>
      <c r="V73" s="201">
        <v>7.93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110.87</v>
      </c>
      <c r="AQ73" s="201">
        <v>38.14</v>
      </c>
      <c r="AR73" s="201">
        <v>7.42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243.97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26.5</v>
      </c>
      <c r="Q74" s="201">
        <v>4.6100000000000003</v>
      </c>
      <c r="R74" s="201">
        <v>17.920000000000002</v>
      </c>
      <c r="S74" s="201">
        <v>11.16</v>
      </c>
      <c r="T74" s="201">
        <v>0</v>
      </c>
      <c r="U74" s="201">
        <v>55.33</v>
      </c>
      <c r="V74" s="201">
        <v>7.93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110.87</v>
      </c>
      <c r="AQ74" s="201">
        <v>38.14</v>
      </c>
      <c r="AR74" s="201">
        <v>2.2799999999999998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243.97</v>
      </c>
      <c r="L75" s="201">
        <v>9.07</v>
      </c>
      <c r="M75" s="201">
        <v>61.39</v>
      </c>
      <c r="N75" s="201">
        <v>49.94</v>
      </c>
      <c r="O75" s="201">
        <v>70.55</v>
      </c>
      <c r="P75" s="201">
        <v>26.5</v>
      </c>
      <c r="Q75" s="201">
        <v>13.38</v>
      </c>
      <c r="R75" s="201">
        <v>17.920000000000002</v>
      </c>
      <c r="S75" s="201">
        <v>11.16</v>
      </c>
      <c r="T75" s="201">
        <v>0</v>
      </c>
      <c r="U75" s="201">
        <v>55.33</v>
      </c>
      <c r="V75" s="201">
        <v>7.06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110.87</v>
      </c>
      <c r="AQ75" s="201">
        <v>38.14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243.97</v>
      </c>
      <c r="L76" s="201">
        <v>9.07</v>
      </c>
      <c r="M76" s="201">
        <v>61.39</v>
      </c>
      <c r="N76" s="201">
        <v>49.94</v>
      </c>
      <c r="O76" s="201">
        <v>70.55</v>
      </c>
      <c r="P76" s="201">
        <v>26.5</v>
      </c>
      <c r="Q76" s="201">
        <v>16.61</v>
      </c>
      <c r="R76" s="201">
        <v>17.920000000000002</v>
      </c>
      <c r="S76" s="201">
        <v>11.16</v>
      </c>
      <c r="T76" s="201">
        <v>0</v>
      </c>
      <c r="U76" s="201">
        <v>55.33</v>
      </c>
      <c r="V76" s="201">
        <v>7.06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110.87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243.97</v>
      </c>
      <c r="L77" s="201">
        <v>9.07</v>
      </c>
      <c r="M77" s="201">
        <v>61.39</v>
      </c>
      <c r="N77" s="201">
        <v>49.94</v>
      </c>
      <c r="O77" s="201">
        <v>70.55</v>
      </c>
      <c r="P77" s="201">
        <v>26.5</v>
      </c>
      <c r="Q77" s="201">
        <v>16.61</v>
      </c>
      <c r="R77" s="201">
        <v>17.920000000000002</v>
      </c>
      <c r="S77" s="201">
        <v>11.16</v>
      </c>
      <c r="T77" s="201">
        <v>0</v>
      </c>
      <c r="U77" s="201">
        <v>55.33</v>
      </c>
      <c r="V77" s="201">
        <v>7.06</v>
      </c>
      <c r="W77" s="201">
        <v>19.690000000000001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101.78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110.87</v>
      </c>
      <c r="AQ77" s="201">
        <v>38.14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243.97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26.5</v>
      </c>
      <c r="Q78" s="201">
        <v>16.61</v>
      </c>
      <c r="R78" s="201">
        <v>17.920000000000002</v>
      </c>
      <c r="S78" s="201">
        <v>11.16</v>
      </c>
      <c r="T78" s="201">
        <v>0</v>
      </c>
      <c r="U78" s="201">
        <v>55.33</v>
      </c>
      <c r="V78" s="201">
        <v>7.06</v>
      </c>
      <c r="W78" s="201">
        <v>19.690000000000001</v>
      </c>
      <c r="X78" s="201">
        <v>62.62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101.78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110.87</v>
      </c>
      <c r="AQ78" s="201">
        <v>38.14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243.97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23.76</v>
      </c>
      <c r="Q79" s="201">
        <v>16.61</v>
      </c>
      <c r="R79" s="201">
        <v>17.920000000000002</v>
      </c>
      <c r="S79" s="201">
        <v>11.16</v>
      </c>
      <c r="T79" s="201">
        <v>0</v>
      </c>
      <c r="U79" s="201">
        <v>55.33</v>
      </c>
      <c r="V79" s="201">
        <v>7.06</v>
      </c>
      <c r="W79" s="201">
        <v>19.690000000000001</v>
      </c>
      <c r="X79" s="201">
        <v>62.62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101.78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110.87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243.97</v>
      </c>
      <c r="L80" s="201">
        <v>9.07</v>
      </c>
      <c r="M80" s="201">
        <v>61.39</v>
      </c>
      <c r="N80" s="201">
        <v>49.94</v>
      </c>
      <c r="O80" s="201">
        <v>70.55</v>
      </c>
      <c r="P80" s="201">
        <v>23.76</v>
      </c>
      <c r="Q80" s="201">
        <v>16.61</v>
      </c>
      <c r="R80" s="201">
        <v>17.920000000000002</v>
      </c>
      <c r="S80" s="201">
        <v>11.16</v>
      </c>
      <c r="T80" s="201">
        <v>0</v>
      </c>
      <c r="U80" s="201">
        <v>55.33</v>
      </c>
      <c r="V80" s="201">
        <v>7.06</v>
      </c>
      <c r="W80" s="201">
        <v>19.690000000000001</v>
      </c>
      <c r="X80" s="201">
        <v>62.62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101.78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110.87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243.97</v>
      </c>
      <c r="L81" s="201">
        <v>9.07</v>
      </c>
      <c r="M81" s="201">
        <v>61.39</v>
      </c>
      <c r="N81" s="201">
        <v>49.94</v>
      </c>
      <c r="O81" s="201">
        <v>70.55</v>
      </c>
      <c r="P81" s="201">
        <v>23.76</v>
      </c>
      <c r="Q81" s="201">
        <v>16.61</v>
      </c>
      <c r="R81" s="201">
        <v>17.920000000000002</v>
      </c>
      <c r="S81" s="201">
        <v>11.16</v>
      </c>
      <c r="T81" s="201">
        <v>0</v>
      </c>
      <c r="U81" s="201">
        <v>55.33</v>
      </c>
      <c r="V81" s="201">
        <v>6.11</v>
      </c>
      <c r="W81" s="201">
        <v>19.690000000000001</v>
      </c>
      <c r="X81" s="201">
        <v>62.62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101.78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110.87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243.97</v>
      </c>
      <c r="L82" s="201">
        <v>9.07</v>
      </c>
      <c r="M82" s="201">
        <v>61.39</v>
      </c>
      <c r="N82" s="201">
        <v>49.94</v>
      </c>
      <c r="O82" s="201">
        <v>70.55</v>
      </c>
      <c r="P82" s="201">
        <v>23.76</v>
      </c>
      <c r="Q82" s="201">
        <v>16.61</v>
      </c>
      <c r="R82" s="201">
        <v>17.920000000000002</v>
      </c>
      <c r="S82" s="201">
        <v>11.16</v>
      </c>
      <c r="T82" s="201">
        <v>0</v>
      </c>
      <c r="U82" s="201">
        <v>55.33</v>
      </c>
      <c r="V82" s="201">
        <v>6.11</v>
      </c>
      <c r="W82" s="201">
        <v>19.690000000000001</v>
      </c>
      <c r="X82" s="201">
        <v>62.62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101.78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110.87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243.97</v>
      </c>
      <c r="L83" s="201">
        <v>9.07</v>
      </c>
      <c r="M83" s="201">
        <v>61.39</v>
      </c>
      <c r="N83" s="201">
        <v>49.94</v>
      </c>
      <c r="O83" s="201">
        <v>70.55</v>
      </c>
      <c r="P83" s="201">
        <v>23.76</v>
      </c>
      <c r="Q83" s="201">
        <v>16.61</v>
      </c>
      <c r="R83" s="201">
        <v>17.920000000000002</v>
      </c>
      <c r="S83" s="201">
        <v>11.16</v>
      </c>
      <c r="T83" s="201">
        <v>0</v>
      </c>
      <c r="U83" s="201">
        <v>55.33</v>
      </c>
      <c r="V83" s="201">
        <v>6.11</v>
      </c>
      <c r="W83" s="201">
        <v>19.690000000000001</v>
      </c>
      <c r="X83" s="201">
        <v>62.62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110.87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243.97</v>
      </c>
      <c r="L84" s="201">
        <v>9.07</v>
      </c>
      <c r="M84" s="201">
        <v>61.39</v>
      </c>
      <c r="N84" s="201">
        <v>49.94</v>
      </c>
      <c r="O84" s="201">
        <v>70.55</v>
      </c>
      <c r="P84" s="201">
        <v>23.76</v>
      </c>
      <c r="Q84" s="201">
        <v>16.61</v>
      </c>
      <c r="R84" s="201">
        <v>17.920000000000002</v>
      </c>
      <c r="S84" s="201">
        <v>11.16</v>
      </c>
      <c r="T84" s="201">
        <v>0</v>
      </c>
      <c r="U84" s="201">
        <v>55.33</v>
      </c>
      <c r="V84" s="201">
        <v>6.11</v>
      </c>
      <c r="W84" s="201">
        <v>19.690000000000001</v>
      </c>
      <c r="X84" s="201">
        <v>62.62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110.87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243.97</v>
      </c>
      <c r="L85" s="201">
        <v>9.07</v>
      </c>
      <c r="M85" s="201">
        <v>61.39</v>
      </c>
      <c r="N85" s="201">
        <v>49.94</v>
      </c>
      <c r="O85" s="201">
        <v>70.55</v>
      </c>
      <c r="P85" s="201">
        <v>23.76</v>
      </c>
      <c r="Q85" s="201">
        <v>16.61</v>
      </c>
      <c r="R85" s="201">
        <v>17.920000000000002</v>
      </c>
      <c r="S85" s="201">
        <v>11.16</v>
      </c>
      <c r="T85" s="201">
        <v>0</v>
      </c>
      <c r="U85" s="201">
        <v>55.33</v>
      </c>
      <c r="V85" s="201">
        <v>6.11</v>
      </c>
      <c r="W85" s="201">
        <v>19.62</v>
      </c>
      <c r="X85" s="201">
        <v>62.62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110.87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243.97</v>
      </c>
      <c r="L86" s="201">
        <v>9.07</v>
      </c>
      <c r="M86" s="201">
        <v>61.39</v>
      </c>
      <c r="N86" s="201">
        <v>49.94</v>
      </c>
      <c r="O86" s="201">
        <v>70.55</v>
      </c>
      <c r="P86" s="201">
        <v>23.76</v>
      </c>
      <c r="Q86" s="201">
        <v>16.61</v>
      </c>
      <c r="R86" s="201">
        <v>17.920000000000002</v>
      </c>
      <c r="S86" s="201">
        <v>11.16</v>
      </c>
      <c r="T86" s="201">
        <v>0</v>
      </c>
      <c r="U86" s="201">
        <v>55.33</v>
      </c>
      <c r="V86" s="201">
        <v>6.11</v>
      </c>
      <c r="W86" s="201">
        <v>19.62</v>
      </c>
      <c r="X86" s="201">
        <v>62.62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110.87</v>
      </c>
      <c r="AQ86" s="201">
        <v>38.14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243.97</v>
      </c>
      <c r="L87" s="201">
        <v>9.07</v>
      </c>
      <c r="M87" s="201">
        <v>61.39</v>
      </c>
      <c r="N87" s="201">
        <v>49.94</v>
      </c>
      <c r="O87" s="201">
        <v>70.55</v>
      </c>
      <c r="P87" s="201">
        <v>23.76</v>
      </c>
      <c r="Q87" s="201">
        <v>16.61</v>
      </c>
      <c r="R87" s="201">
        <v>17.920000000000002</v>
      </c>
      <c r="S87" s="201">
        <v>11.16</v>
      </c>
      <c r="T87" s="201">
        <v>0</v>
      </c>
      <c r="U87" s="201">
        <v>55.33</v>
      </c>
      <c r="V87" s="201">
        <v>6.11</v>
      </c>
      <c r="W87" s="201">
        <v>19.62</v>
      </c>
      <c r="X87" s="201">
        <v>62.62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110.87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243.97</v>
      </c>
      <c r="L88" s="201">
        <v>9.07</v>
      </c>
      <c r="M88" s="201">
        <v>61.39</v>
      </c>
      <c r="N88" s="201">
        <v>49.94</v>
      </c>
      <c r="O88" s="201">
        <v>70.55</v>
      </c>
      <c r="P88" s="201">
        <v>23.76</v>
      </c>
      <c r="Q88" s="201">
        <v>16.61</v>
      </c>
      <c r="R88" s="201">
        <v>17.920000000000002</v>
      </c>
      <c r="S88" s="201">
        <v>11.16</v>
      </c>
      <c r="T88" s="201">
        <v>0</v>
      </c>
      <c r="U88" s="201">
        <v>55.33</v>
      </c>
      <c r="V88" s="201">
        <v>6.11</v>
      </c>
      <c r="W88" s="201">
        <v>19.62</v>
      </c>
      <c r="X88" s="201">
        <v>62.62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110.87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243.97</v>
      </c>
      <c r="L89" s="201">
        <v>9.07</v>
      </c>
      <c r="M89" s="201">
        <v>61.39</v>
      </c>
      <c r="N89" s="201">
        <v>49.94</v>
      </c>
      <c r="O89" s="201">
        <v>70.55</v>
      </c>
      <c r="P89" s="201">
        <v>23.76</v>
      </c>
      <c r="Q89" s="201">
        <v>16.61</v>
      </c>
      <c r="R89" s="201">
        <v>17.920000000000002</v>
      </c>
      <c r="S89" s="201">
        <v>11.16</v>
      </c>
      <c r="T89" s="201">
        <v>0</v>
      </c>
      <c r="U89" s="201">
        <v>55.33</v>
      </c>
      <c r="V89" s="201">
        <v>6.11</v>
      </c>
      <c r="W89" s="201">
        <v>19.62</v>
      </c>
      <c r="X89" s="201">
        <v>62.62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110.87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243.97</v>
      </c>
      <c r="L90" s="201">
        <v>9.07</v>
      </c>
      <c r="M90" s="201">
        <v>61.39</v>
      </c>
      <c r="N90" s="201">
        <v>49.94</v>
      </c>
      <c r="O90" s="201">
        <v>70.55</v>
      </c>
      <c r="P90" s="201">
        <v>23.76</v>
      </c>
      <c r="Q90" s="201">
        <v>16.61</v>
      </c>
      <c r="R90" s="201">
        <v>17.920000000000002</v>
      </c>
      <c r="S90" s="201">
        <v>11.16</v>
      </c>
      <c r="T90" s="201">
        <v>0</v>
      </c>
      <c r="U90" s="201">
        <v>55.33</v>
      </c>
      <c r="V90" s="201">
        <v>6.11</v>
      </c>
      <c r="W90" s="201">
        <v>19.62</v>
      </c>
      <c r="X90" s="201">
        <v>62.62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110.87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243.97</v>
      </c>
      <c r="L91" s="201">
        <v>9.07</v>
      </c>
      <c r="M91" s="201">
        <v>61.39</v>
      </c>
      <c r="N91" s="201">
        <v>49.94</v>
      </c>
      <c r="O91" s="201">
        <v>70.55</v>
      </c>
      <c r="P91" s="201">
        <v>23.76</v>
      </c>
      <c r="Q91" s="201">
        <v>16.61</v>
      </c>
      <c r="R91" s="201">
        <v>17.920000000000002</v>
      </c>
      <c r="S91" s="201">
        <v>11.16</v>
      </c>
      <c r="T91" s="201">
        <v>0</v>
      </c>
      <c r="U91" s="201">
        <v>55.33</v>
      </c>
      <c r="V91" s="201">
        <v>6.11</v>
      </c>
      <c r="W91" s="201">
        <v>19.62</v>
      </c>
      <c r="X91" s="201">
        <v>62.62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110.87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243.97</v>
      </c>
      <c r="L92" s="201">
        <v>9.07</v>
      </c>
      <c r="M92" s="201">
        <v>61.39</v>
      </c>
      <c r="N92" s="201">
        <v>49.94</v>
      </c>
      <c r="O92" s="201">
        <v>70.55</v>
      </c>
      <c r="P92" s="201">
        <v>23.76</v>
      </c>
      <c r="Q92" s="201">
        <v>16.61</v>
      </c>
      <c r="R92" s="201">
        <v>17.920000000000002</v>
      </c>
      <c r="S92" s="201">
        <v>11.16</v>
      </c>
      <c r="T92" s="201">
        <v>0</v>
      </c>
      <c r="U92" s="201">
        <v>55.33</v>
      </c>
      <c r="V92" s="201">
        <v>6.11</v>
      </c>
      <c r="W92" s="201">
        <v>19.62</v>
      </c>
      <c r="X92" s="201">
        <v>62.62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110.87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243.97</v>
      </c>
      <c r="L93" s="201">
        <v>9.07</v>
      </c>
      <c r="M93" s="201">
        <v>61.39</v>
      </c>
      <c r="N93" s="201">
        <v>49.94</v>
      </c>
      <c r="O93" s="201">
        <v>70.55</v>
      </c>
      <c r="P93" s="201">
        <v>23.76</v>
      </c>
      <c r="Q93" s="201">
        <v>4.67</v>
      </c>
      <c r="R93" s="201">
        <v>17.920000000000002</v>
      </c>
      <c r="S93" s="201">
        <v>11.16</v>
      </c>
      <c r="T93" s="201">
        <v>0</v>
      </c>
      <c r="U93" s="201">
        <v>55.33</v>
      </c>
      <c r="V93" s="201">
        <v>6.11</v>
      </c>
      <c r="W93" s="201">
        <v>19.62</v>
      </c>
      <c r="X93" s="201">
        <v>62.62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110.87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243.97</v>
      </c>
      <c r="L94" s="201">
        <v>9.07</v>
      </c>
      <c r="M94" s="201">
        <v>61.39</v>
      </c>
      <c r="N94" s="201">
        <v>49.94</v>
      </c>
      <c r="O94" s="201">
        <v>70.55</v>
      </c>
      <c r="P94" s="201">
        <v>23.76</v>
      </c>
      <c r="Q94" s="201">
        <v>4.67</v>
      </c>
      <c r="R94" s="201">
        <v>17.920000000000002</v>
      </c>
      <c r="S94" s="201">
        <v>11.16</v>
      </c>
      <c r="T94" s="201">
        <v>0</v>
      </c>
      <c r="U94" s="201">
        <v>55.33</v>
      </c>
      <c r="V94" s="201">
        <v>6.11</v>
      </c>
      <c r="W94" s="201">
        <v>19.62</v>
      </c>
      <c r="X94" s="201">
        <v>62.62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110.87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243.97</v>
      </c>
      <c r="L95" s="201">
        <v>9.07</v>
      </c>
      <c r="M95" s="201">
        <v>61.39</v>
      </c>
      <c r="N95" s="201">
        <v>49.94</v>
      </c>
      <c r="O95" s="201">
        <v>70.55</v>
      </c>
      <c r="P95" s="201">
        <v>23.76</v>
      </c>
      <c r="Q95" s="201">
        <v>4.67</v>
      </c>
      <c r="R95" s="201">
        <v>17.920000000000002</v>
      </c>
      <c r="S95" s="201">
        <v>11.16</v>
      </c>
      <c r="T95" s="201">
        <v>0</v>
      </c>
      <c r="U95" s="201">
        <v>55.33</v>
      </c>
      <c r="V95" s="201">
        <v>6.11</v>
      </c>
      <c r="W95" s="201">
        <v>19.62</v>
      </c>
      <c r="X95" s="201">
        <v>62.62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110.87</v>
      </c>
      <c r="AQ95" s="201">
        <v>38.14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243.97</v>
      </c>
      <c r="L96" s="201">
        <v>9.07</v>
      </c>
      <c r="M96" s="201">
        <v>61.39</v>
      </c>
      <c r="N96" s="201">
        <v>49.94</v>
      </c>
      <c r="O96" s="201">
        <v>70.55</v>
      </c>
      <c r="P96" s="201">
        <v>23.76</v>
      </c>
      <c r="Q96" s="201">
        <v>4.67</v>
      </c>
      <c r="R96" s="201">
        <v>17.920000000000002</v>
      </c>
      <c r="S96" s="201">
        <v>11.16</v>
      </c>
      <c r="T96" s="201">
        <v>0</v>
      </c>
      <c r="U96" s="201">
        <v>55.33</v>
      </c>
      <c r="V96" s="201">
        <v>6.11</v>
      </c>
      <c r="W96" s="201">
        <v>19.62</v>
      </c>
      <c r="X96" s="201">
        <v>62.62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110.87</v>
      </c>
      <c r="AQ96" s="201">
        <v>38.14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213.45</v>
      </c>
      <c r="L97" s="201">
        <v>9.07</v>
      </c>
      <c r="M97" s="201">
        <v>61.39</v>
      </c>
      <c r="N97" s="201">
        <v>49.94</v>
      </c>
      <c r="O97" s="201">
        <v>70.55</v>
      </c>
      <c r="P97" s="201">
        <v>23.76</v>
      </c>
      <c r="Q97" s="201">
        <v>4.67</v>
      </c>
      <c r="R97" s="201">
        <v>17.920000000000002</v>
      </c>
      <c r="S97" s="201">
        <v>11.16</v>
      </c>
      <c r="T97" s="201">
        <v>0</v>
      </c>
      <c r="U97" s="201">
        <v>55.33</v>
      </c>
      <c r="V97" s="201">
        <v>6.11</v>
      </c>
      <c r="W97" s="201">
        <v>19.62</v>
      </c>
      <c r="X97" s="201">
        <v>62.62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110.87</v>
      </c>
      <c r="AQ97" s="201">
        <v>38.14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186.71</v>
      </c>
      <c r="L98" s="201">
        <v>9.07</v>
      </c>
      <c r="M98" s="201">
        <v>61.39</v>
      </c>
      <c r="N98" s="201">
        <v>49.94</v>
      </c>
      <c r="O98" s="201">
        <v>70.55</v>
      </c>
      <c r="P98" s="201">
        <v>23.76</v>
      </c>
      <c r="Q98" s="201">
        <v>4.67</v>
      </c>
      <c r="R98" s="201">
        <v>17.920000000000002</v>
      </c>
      <c r="S98" s="201">
        <v>11.16</v>
      </c>
      <c r="T98" s="201">
        <v>0</v>
      </c>
      <c r="U98" s="201">
        <v>55.33</v>
      </c>
      <c r="V98" s="201">
        <v>6.11</v>
      </c>
      <c r="W98" s="201">
        <v>19.62</v>
      </c>
      <c r="X98" s="201">
        <v>62.62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110.87</v>
      </c>
      <c r="AQ98" s="201">
        <v>38.14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4.6282075000000003</v>
      </c>
      <c r="L99">
        <f t="shared" si="0"/>
        <v>0.19289500000000026</v>
      </c>
      <c r="M99">
        <f t="shared" si="0"/>
        <v>1.4663950000000017</v>
      </c>
      <c r="N99">
        <f t="shared" si="0"/>
        <v>1.1985599999999994</v>
      </c>
      <c r="O99">
        <f t="shared" si="0"/>
        <v>1.6307200000000015</v>
      </c>
      <c r="P99">
        <f t="shared" si="0"/>
        <v>0.62230000000000096</v>
      </c>
      <c r="Q99">
        <f t="shared" si="0"/>
        <v>0.15335250000000009</v>
      </c>
      <c r="R99">
        <f t="shared" si="0"/>
        <v>0.39580750000000031</v>
      </c>
      <c r="S99">
        <f t="shared" si="0"/>
        <v>0.24101249999999971</v>
      </c>
      <c r="T99">
        <f t="shared" si="0"/>
        <v>0</v>
      </c>
      <c r="U99">
        <f t="shared" si="0"/>
        <v>1.3239575000000003</v>
      </c>
      <c r="V99">
        <f t="shared" si="0"/>
        <v>0.17209999999999989</v>
      </c>
      <c r="W99">
        <f t="shared" si="0"/>
        <v>0.47101999999999916</v>
      </c>
      <c r="X99">
        <f t="shared" si="0"/>
        <v>1.4981924999999978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2.1053000000000011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2.545317500000003</v>
      </c>
      <c r="AQ99">
        <f t="shared" ref="AQ99:AT99" si="1">SUM(AQ3:AQ98)/4000</f>
        <v>0.77766249999999981</v>
      </c>
      <c r="AR99">
        <f t="shared" si="1"/>
        <v>0.48184250000000001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80.34</v>
      </c>
      <c r="L3" s="201">
        <v>62.79</v>
      </c>
      <c r="M3" s="201">
        <v>0</v>
      </c>
      <c r="N3" s="201">
        <v>28.88</v>
      </c>
      <c r="O3" s="201">
        <v>48.49</v>
      </c>
      <c r="P3" s="201">
        <v>66.459999999999994</v>
      </c>
      <c r="Q3" s="201">
        <v>2.67</v>
      </c>
      <c r="R3" s="201">
        <v>10.25</v>
      </c>
      <c r="S3" s="201">
        <v>6.45</v>
      </c>
      <c r="T3" s="201">
        <v>0</v>
      </c>
      <c r="U3" s="201">
        <v>293.56</v>
      </c>
      <c r="V3" s="201">
        <v>4.59</v>
      </c>
      <c r="W3" s="201">
        <v>11.35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68.040000000000006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81.64</v>
      </c>
      <c r="L4" s="201">
        <v>62.79</v>
      </c>
      <c r="M4" s="201">
        <v>0</v>
      </c>
      <c r="N4" s="201">
        <v>28.88</v>
      </c>
      <c r="O4" s="201">
        <v>48.49</v>
      </c>
      <c r="P4" s="201">
        <v>66.459999999999994</v>
      </c>
      <c r="Q4" s="201">
        <v>2.67</v>
      </c>
      <c r="R4" s="201">
        <v>10.37</v>
      </c>
      <c r="S4" s="201">
        <v>6.45</v>
      </c>
      <c r="T4" s="201">
        <v>0</v>
      </c>
      <c r="U4" s="201">
        <v>293.56</v>
      </c>
      <c r="V4" s="201">
        <v>4.59</v>
      </c>
      <c r="W4" s="201">
        <v>11.35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68.040000000000006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81.64</v>
      </c>
      <c r="L5" s="201">
        <v>62.79</v>
      </c>
      <c r="M5" s="201">
        <v>0</v>
      </c>
      <c r="N5" s="201">
        <v>28.88</v>
      </c>
      <c r="O5" s="201">
        <v>48.49</v>
      </c>
      <c r="P5" s="201">
        <v>66.459999999999994</v>
      </c>
      <c r="Q5" s="201">
        <v>2.67</v>
      </c>
      <c r="R5" s="201">
        <v>10.37</v>
      </c>
      <c r="S5" s="201">
        <v>6.45</v>
      </c>
      <c r="T5" s="201">
        <v>0</v>
      </c>
      <c r="U5" s="201">
        <v>293.56</v>
      </c>
      <c r="V5" s="201">
        <v>4.59</v>
      </c>
      <c r="W5" s="201">
        <v>11.35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68.040000000000006</v>
      </c>
      <c r="AQ5" s="201">
        <v>22.05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81.64</v>
      </c>
      <c r="L6" s="201">
        <v>62.79</v>
      </c>
      <c r="M6" s="201">
        <v>0</v>
      </c>
      <c r="N6" s="201">
        <v>28.88</v>
      </c>
      <c r="O6" s="201">
        <v>48.49</v>
      </c>
      <c r="P6" s="201">
        <v>66.459999999999994</v>
      </c>
      <c r="Q6" s="201">
        <v>2.67</v>
      </c>
      <c r="R6" s="201">
        <v>10.37</v>
      </c>
      <c r="S6" s="201">
        <v>6.45</v>
      </c>
      <c r="T6" s="201">
        <v>0</v>
      </c>
      <c r="U6" s="201">
        <v>293.56</v>
      </c>
      <c r="V6" s="201">
        <v>4.59</v>
      </c>
      <c r="W6" s="201">
        <v>11.35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68.040000000000006</v>
      </c>
      <c r="AQ6" s="201">
        <v>22.05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50.03</v>
      </c>
      <c r="L7" s="201">
        <v>57.76</v>
      </c>
      <c r="M7" s="201">
        <v>0</v>
      </c>
      <c r="N7" s="201">
        <v>28.88</v>
      </c>
      <c r="O7" s="201">
        <v>48.49</v>
      </c>
      <c r="P7" s="201">
        <v>66.459999999999994</v>
      </c>
      <c r="Q7" s="201">
        <v>2.77</v>
      </c>
      <c r="R7" s="201">
        <v>10.77</v>
      </c>
      <c r="S7" s="201">
        <v>6.45</v>
      </c>
      <c r="T7" s="201">
        <v>0</v>
      </c>
      <c r="U7" s="201">
        <v>293.56</v>
      </c>
      <c r="V7" s="201">
        <v>4.7699999999999996</v>
      </c>
      <c r="W7" s="201">
        <v>11.35</v>
      </c>
      <c r="X7" s="201">
        <v>36.07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64.260000000000005</v>
      </c>
      <c r="AQ7" s="201">
        <v>22.05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45.64</v>
      </c>
      <c r="L8" s="201">
        <v>43.32</v>
      </c>
      <c r="M8" s="201">
        <v>0</v>
      </c>
      <c r="N8" s="201">
        <v>28.88</v>
      </c>
      <c r="O8" s="201">
        <v>48.49</v>
      </c>
      <c r="P8" s="201">
        <v>66.459999999999994</v>
      </c>
      <c r="Q8" s="201">
        <v>2.67</v>
      </c>
      <c r="R8" s="201">
        <v>10.37</v>
      </c>
      <c r="S8" s="201">
        <v>6.45</v>
      </c>
      <c r="T8" s="201">
        <v>0</v>
      </c>
      <c r="U8" s="201">
        <v>293.56</v>
      </c>
      <c r="V8" s="201">
        <v>4.7699999999999996</v>
      </c>
      <c r="W8" s="201">
        <v>11.35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61.86</v>
      </c>
      <c r="AQ8" s="201">
        <v>22.05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43.32</v>
      </c>
      <c r="L9" s="201">
        <v>38.5</v>
      </c>
      <c r="M9" s="201">
        <v>0</v>
      </c>
      <c r="N9" s="201">
        <v>28.88</v>
      </c>
      <c r="O9" s="201">
        <v>48.49</v>
      </c>
      <c r="P9" s="201">
        <v>66.459999999999994</v>
      </c>
      <c r="Q9" s="201">
        <v>2.67</v>
      </c>
      <c r="R9" s="201">
        <v>10.37</v>
      </c>
      <c r="S9" s="201">
        <v>6.45</v>
      </c>
      <c r="T9" s="201">
        <v>0</v>
      </c>
      <c r="U9" s="201">
        <v>293.56</v>
      </c>
      <c r="V9" s="201">
        <v>4.7699999999999996</v>
      </c>
      <c r="W9" s="201">
        <v>11.35</v>
      </c>
      <c r="X9" s="201">
        <v>36.07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61.86</v>
      </c>
      <c r="AQ9" s="201">
        <v>22.05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43.32</v>
      </c>
      <c r="L10" s="201">
        <v>38.5</v>
      </c>
      <c r="M10" s="201">
        <v>0</v>
      </c>
      <c r="N10" s="201">
        <v>28.88</v>
      </c>
      <c r="O10" s="201">
        <v>48.49</v>
      </c>
      <c r="P10" s="201">
        <v>66.459999999999994</v>
      </c>
      <c r="Q10" s="201">
        <v>2.67</v>
      </c>
      <c r="R10" s="201">
        <v>10.37</v>
      </c>
      <c r="S10" s="201">
        <v>6.45</v>
      </c>
      <c r="T10" s="201">
        <v>0</v>
      </c>
      <c r="U10" s="201">
        <v>293.56</v>
      </c>
      <c r="V10" s="201">
        <v>4.7699999999999996</v>
      </c>
      <c r="W10" s="201">
        <v>11.35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61.86</v>
      </c>
      <c r="AQ10" s="201">
        <v>22.05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43.32</v>
      </c>
      <c r="L11" s="201">
        <v>38.5</v>
      </c>
      <c r="M11" s="201">
        <v>0</v>
      </c>
      <c r="N11" s="201">
        <v>28.88</v>
      </c>
      <c r="O11" s="201">
        <v>48.49</v>
      </c>
      <c r="P11" s="201">
        <v>66.459999999999994</v>
      </c>
      <c r="Q11" s="201">
        <v>1.93</v>
      </c>
      <c r="R11" s="201">
        <v>5.97</v>
      </c>
      <c r="S11" s="201">
        <v>3.85</v>
      </c>
      <c r="T11" s="201">
        <v>0</v>
      </c>
      <c r="U11" s="201">
        <v>293.56</v>
      </c>
      <c r="V11" s="201">
        <v>4.7699999999999996</v>
      </c>
      <c r="W11" s="201">
        <v>11.35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48.59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61.86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43.32</v>
      </c>
      <c r="L12" s="201">
        <v>38.5</v>
      </c>
      <c r="M12" s="201">
        <v>0</v>
      </c>
      <c r="N12" s="201">
        <v>28.88</v>
      </c>
      <c r="O12" s="201">
        <v>48.49</v>
      </c>
      <c r="P12" s="201">
        <v>66.459999999999994</v>
      </c>
      <c r="Q12" s="201">
        <v>1.93</v>
      </c>
      <c r="R12" s="201">
        <v>5.97</v>
      </c>
      <c r="S12" s="201">
        <v>3.85</v>
      </c>
      <c r="T12" s="201">
        <v>0</v>
      </c>
      <c r="U12" s="201">
        <v>293.56</v>
      </c>
      <c r="V12" s="201">
        <v>4.7699999999999996</v>
      </c>
      <c r="W12" s="201">
        <v>11.35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48.59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61.86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43.32</v>
      </c>
      <c r="L13" s="201">
        <v>38.5</v>
      </c>
      <c r="M13" s="201">
        <v>0</v>
      </c>
      <c r="N13" s="201">
        <v>28.88</v>
      </c>
      <c r="O13" s="201">
        <v>48.49</v>
      </c>
      <c r="P13" s="201">
        <v>66.459999999999994</v>
      </c>
      <c r="Q13" s="201">
        <v>1.93</v>
      </c>
      <c r="R13" s="201">
        <v>10.37</v>
      </c>
      <c r="S13" s="201">
        <v>3.85</v>
      </c>
      <c r="T13" s="201">
        <v>0</v>
      </c>
      <c r="U13" s="201">
        <v>293.56</v>
      </c>
      <c r="V13" s="201">
        <v>4.7699999999999996</v>
      </c>
      <c r="W13" s="201">
        <v>11.35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48.59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61.86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43.32</v>
      </c>
      <c r="L14" s="201">
        <v>38.5</v>
      </c>
      <c r="M14" s="201">
        <v>0</v>
      </c>
      <c r="N14" s="201">
        <v>28.88</v>
      </c>
      <c r="O14" s="201">
        <v>48.49</v>
      </c>
      <c r="P14" s="201">
        <v>66.459999999999994</v>
      </c>
      <c r="Q14" s="201">
        <v>1.93</v>
      </c>
      <c r="R14" s="201">
        <v>10.37</v>
      </c>
      <c r="S14" s="201">
        <v>3.85</v>
      </c>
      <c r="T14" s="201">
        <v>0</v>
      </c>
      <c r="U14" s="201">
        <v>293.56</v>
      </c>
      <c r="V14" s="201">
        <v>4.7699999999999996</v>
      </c>
      <c r="W14" s="201">
        <v>11.35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48.59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61.86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43.32</v>
      </c>
      <c r="L15" s="201">
        <v>33.69</v>
      </c>
      <c r="M15" s="201">
        <v>0</v>
      </c>
      <c r="N15" s="201">
        <v>28.88</v>
      </c>
      <c r="O15" s="201">
        <v>48.49</v>
      </c>
      <c r="P15" s="201">
        <v>66.459999999999994</v>
      </c>
      <c r="Q15" s="201">
        <v>1.93</v>
      </c>
      <c r="R15" s="201">
        <v>10.37</v>
      </c>
      <c r="S15" s="201">
        <v>3.85</v>
      </c>
      <c r="T15" s="201">
        <v>0</v>
      </c>
      <c r="U15" s="201">
        <v>293.56</v>
      </c>
      <c r="V15" s="201">
        <v>4.59</v>
      </c>
      <c r="W15" s="201">
        <v>11.35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48.59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61.86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43.32</v>
      </c>
      <c r="L16" s="201">
        <v>33.69</v>
      </c>
      <c r="M16" s="201">
        <v>0</v>
      </c>
      <c r="N16" s="201">
        <v>28.88</v>
      </c>
      <c r="O16" s="201">
        <v>48.49</v>
      </c>
      <c r="P16" s="201">
        <v>66.459999999999994</v>
      </c>
      <c r="Q16" s="201">
        <v>1.93</v>
      </c>
      <c r="R16" s="201">
        <v>10.37</v>
      </c>
      <c r="S16" s="201">
        <v>3.85</v>
      </c>
      <c r="T16" s="201">
        <v>0</v>
      </c>
      <c r="U16" s="201">
        <v>293.56</v>
      </c>
      <c r="V16" s="201">
        <v>4.59</v>
      </c>
      <c r="W16" s="201">
        <v>11.35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48.59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61.86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43.32</v>
      </c>
      <c r="L17" s="201">
        <v>33.69</v>
      </c>
      <c r="M17" s="201">
        <v>0</v>
      </c>
      <c r="N17" s="201">
        <v>28.88</v>
      </c>
      <c r="O17" s="201">
        <v>48.49</v>
      </c>
      <c r="P17" s="201">
        <v>66.459999999999994</v>
      </c>
      <c r="Q17" s="201">
        <v>1.93</v>
      </c>
      <c r="R17" s="201">
        <v>10.37</v>
      </c>
      <c r="S17" s="201">
        <v>3.85</v>
      </c>
      <c r="T17" s="201">
        <v>0</v>
      </c>
      <c r="U17" s="201">
        <v>293.56</v>
      </c>
      <c r="V17" s="201">
        <v>4.59</v>
      </c>
      <c r="W17" s="201">
        <v>11.35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48.59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61.86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43.32</v>
      </c>
      <c r="L18" s="201">
        <v>33.69</v>
      </c>
      <c r="M18" s="201">
        <v>0</v>
      </c>
      <c r="N18" s="201">
        <v>28.88</v>
      </c>
      <c r="O18" s="201">
        <v>48.49</v>
      </c>
      <c r="P18" s="201">
        <v>66.459999999999994</v>
      </c>
      <c r="Q18" s="201">
        <v>1.93</v>
      </c>
      <c r="R18" s="201">
        <v>10.37</v>
      </c>
      <c r="S18" s="201">
        <v>3.85</v>
      </c>
      <c r="T18" s="201">
        <v>0</v>
      </c>
      <c r="U18" s="201">
        <v>293.56</v>
      </c>
      <c r="V18" s="201">
        <v>4.59</v>
      </c>
      <c r="W18" s="201">
        <v>11.35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48.59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61.86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43.32</v>
      </c>
      <c r="L19" s="201">
        <v>62.79</v>
      </c>
      <c r="M19" s="201">
        <v>0</v>
      </c>
      <c r="N19" s="201">
        <v>28.88</v>
      </c>
      <c r="O19" s="201">
        <v>48.49</v>
      </c>
      <c r="P19" s="201">
        <v>66.459999999999994</v>
      </c>
      <c r="Q19" s="201">
        <v>2.67</v>
      </c>
      <c r="R19" s="201">
        <v>10.37</v>
      </c>
      <c r="S19" s="201">
        <v>6.45</v>
      </c>
      <c r="T19" s="201">
        <v>0</v>
      </c>
      <c r="U19" s="201">
        <v>293.56</v>
      </c>
      <c r="V19" s="201">
        <v>4.59</v>
      </c>
      <c r="W19" s="201">
        <v>11.35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48.59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61.86</v>
      </c>
      <c r="AQ19" s="201">
        <v>18.760000000000002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39.340000000000003</v>
      </c>
      <c r="L20" s="201">
        <v>62.79</v>
      </c>
      <c r="M20" s="201">
        <v>0</v>
      </c>
      <c r="N20" s="201">
        <v>28.88</v>
      </c>
      <c r="O20" s="201">
        <v>48.49</v>
      </c>
      <c r="P20" s="201">
        <v>66.459999999999994</v>
      </c>
      <c r="Q20" s="201">
        <v>2.67</v>
      </c>
      <c r="R20" s="201">
        <v>10.37</v>
      </c>
      <c r="S20" s="201">
        <v>6.45</v>
      </c>
      <c r="T20" s="201">
        <v>0</v>
      </c>
      <c r="U20" s="201">
        <v>293.56</v>
      </c>
      <c r="V20" s="201">
        <v>4.59</v>
      </c>
      <c r="W20" s="201">
        <v>11.35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48.59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61.86</v>
      </c>
      <c r="AQ20" s="201">
        <v>22.05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39.68</v>
      </c>
      <c r="L21" s="201">
        <v>62.79</v>
      </c>
      <c r="M21" s="201">
        <v>0</v>
      </c>
      <c r="N21" s="201">
        <v>28.88</v>
      </c>
      <c r="O21" s="201">
        <v>48.49</v>
      </c>
      <c r="P21" s="201">
        <v>66.459999999999994</v>
      </c>
      <c r="Q21" s="201">
        <v>2.67</v>
      </c>
      <c r="R21" s="201">
        <v>10.37</v>
      </c>
      <c r="S21" s="201">
        <v>6.45</v>
      </c>
      <c r="T21" s="201">
        <v>0</v>
      </c>
      <c r="U21" s="201">
        <v>293.56</v>
      </c>
      <c r="V21" s="201">
        <v>4.59</v>
      </c>
      <c r="W21" s="201">
        <v>11.35</v>
      </c>
      <c r="X21" s="201">
        <v>36.07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48.59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61.86</v>
      </c>
      <c r="AQ21" s="201">
        <v>22.05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59.66</v>
      </c>
      <c r="L22" s="201">
        <v>62.79</v>
      </c>
      <c r="M22" s="201">
        <v>0</v>
      </c>
      <c r="N22" s="201">
        <v>28.88</v>
      </c>
      <c r="O22" s="201">
        <v>48.49</v>
      </c>
      <c r="P22" s="201">
        <v>66.459999999999994</v>
      </c>
      <c r="Q22" s="201">
        <v>2.67</v>
      </c>
      <c r="R22" s="201">
        <v>10.37</v>
      </c>
      <c r="S22" s="201">
        <v>6.45</v>
      </c>
      <c r="T22" s="201">
        <v>0</v>
      </c>
      <c r="U22" s="201">
        <v>293.56</v>
      </c>
      <c r="V22" s="201">
        <v>4.59</v>
      </c>
      <c r="W22" s="201">
        <v>11.35</v>
      </c>
      <c r="X22" s="201">
        <v>36.07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48.59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61.86</v>
      </c>
      <c r="AQ22" s="201">
        <v>22.05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66.55</v>
      </c>
      <c r="L23" s="201">
        <v>62.79</v>
      </c>
      <c r="M23" s="201">
        <v>0</v>
      </c>
      <c r="N23" s="201">
        <v>28.88</v>
      </c>
      <c r="O23" s="201">
        <v>48.49</v>
      </c>
      <c r="P23" s="201">
        <v>66.459999999999994</v>
      </c>
      <c r="Q23" s="201">
        <v>2.67</v>
      </c>
      <c r="R23" s="201">
        <v>10.37</v>
      </c>
      <c r="S23" s="201">
        <v>6.45</v>
      </c>
      <c r="T23" s="201">
        <v>0</v>
      </c>
      <c r="U23" s="201">
        <v>293.56</v>
      </c>
      <c r="V23" s="201">
        <v>4.59</v>
      </c>
      <c r="W23" s="201">
        <v>11.35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61.86</v>
      </c>
      <c r="AQ23" s="201">
        <v>22.05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64.099999999999994</v>
      </c>
      <c r="L24" s="201">
        <v>62.79</v>
      </c>
      <c r="M24" s="201">
        <v>0</v>
      </c>
      <c r="N24" s="201">
        <v>28.88</v>
      </c>
      <c r="O24" s="201">
        <v>48.49</v>
      </c>
      <c r="P24" s="201">
        <v>66.459999999999994</v>
      </c>
      <c r="Q24" s="201">
        <v>2.67</v>
      </c>
      <c r="R24" s="201">
        <v>10.37</v>
      </c>
      <c r="S24" s="201">
        <v>6.45</v>
      </c>
      <c r="T24" s="201">
        <v>0</v>
      </c>
      <c r="U24" s="201">
        <v>293.56</v>
      </c>
      <c r="V24" s="201">
        <v>4.59</v>
      </c>
      <c r="W24" s="201">
        <v>11.35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61.86</v>
      </c>
      <c r="AQ24" s="201">
        <v>22.05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68.22</v>
      </c>
      <c r="L25" s="201">
        <v>62.79</v>
      </c>
      <c r="M25" s="201">
        <v>0</v>
      </c>
      <c r="N25" s="201">
        <v>28.88</v>
      </c>
      <c r="O25" s="201">
        <v>48.49</v>
      </c>
      <c r="P25" s="201">
        <v>66.459999999999994</v>
      </c>
      <c r="Q25" s="201">
        <v>2.67</v>
      </c>
      <c r="R25" s="201">
        <v>10.37</v>
      </c>
      <c r="S25" s="201">
        <v>6.45</v>
      </c>
      <c r="T25" s="201">
        <v>0</v>
      </c>
      <c r="U25" s="201">
        <v>293.56</v>
      </c>
      <c r="V25" s="201">
        <v>4.59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61.86</v>
      </c>
      <c r="AQ25" s="201">
        <v>22.05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71.95</v>
      </c>
      <c r="L26" s="201">
        <v>62.79</v>
      </c>
      <c r="M26" s="201">
        <v>0</v>
      </c>
      <c r="N26" s="201">
        <v>28.88</v>
      </c>
      <c r="O26" s="201">
        <v>48.49</v>
      </c>
      <c r="P26" s="201">
        <v>66.459999999999994</v>
      </c>
      <c r="Q26" s="201">
        <v>2.67</v>
      </c>
      <c r="R26" s="201">
        <v>10.37</v>
      </c>
      <c r="S26" s="201">
        <v>6.11</v>
      </c>
      <c r="T26" s="201">
        <v>0</v>
      </c>
      <c r="U26" s="201">
        <v>293.56</v>
      </c>
      <c r="V26" s="201">
        <v>4.59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61.86</v>
      </c>
      <c r="AQ26" s="201">
        <v>22.05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43.32</v>
      </c>
      <c r="L27" s="201">
        <v>62.79</v>
      </c>
      <c r="M27" s="201">
        <v>0</v>
      </c>
      <c r="N27" s="201">
        <v>28.88</v>
      </c>
      <c r="O27" s="201">
        <v>48.49</v>
      </c>
      <c r="P27" s="201">
        <v>66.459999999999994</v>
      </c>
      <c r="Q27" s="201">
        <v>2.67</v>
      </c>
      <c r="R27" s="201">
        <v>10.37</v>
      </c>
      <c r="S27" s="201">
        <v>6.45</v>
      </c>
      <c r="T27" s="201">
        <v>0</v>
      </c>
      <c r="U27" s="201">
        <v>293.56</v>
      </c>
      <c r="V27" s="201">
        <v>4.59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61.86</v>
      </c>
      <c r="AQ27" s="201">
        <v>22.05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43.32</v>
      </c>
      <c r="L28" s="201">
        <v>62.79</v>
      </c>
      <c r="M28" s="201">
        <v>0</v>
      </c>
      <c r="N28" s="201">
        <v>28.88</v>
      </c>
      <c r="O28" s="201">
        <v>48.49</v>
      </c>
      <c r="P28" s="201">
        <v>66.459999999999994</v>
      </c>
      <c r="Q28" s="201">
        <v>2.67</v>
      </c>
      <c r="R28" s="201">
        <v>10.37</v>
      </c>
      <c r="S28" s="201">
        <v>6.45</v>
      </c>
      <c r="T28" s="201">
        <v>0</v>
      </c>
      <c r="U28" s="201">
        <v>293.56</v>
      </c>
      <c r="V28" s="201">
        <v>4.59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61.86</v>
      </c>
      <c r="AQ28" s="201">
        <v>22.05</v>
      </c>
      <c r="AR28" s="201">
        <v>0.89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73.150000000000006</v>
      </c>
      <c r="L29" s="201">
        <v>62.74</v>
      </c>
      <c r="M29" s="201">
        <v>0</v>
      </c>
      <c r="N29" s="201">
        <v>28.88</v>
      </c>
      <c r="O29" s="201">
        <v>48.49</v>
      </c>
      <c r="P29" s="201">
        <v>66.459999999999994</v>
      </c>
      <c r="Q29" s="201">
        <v>2.67</v>
      </c>
      <c r="R29" s="201">
        <v>10.37</v>
      </c>
      <c r="S29" s="201">
        <v>6.45</v>
      </c>
      <c r="T29" s="201">
        <v>0</v>
      </c>
      <c r="U29" s="201">
        <v>293.56</v>
      </c>
      <c r="V29" s="201">
        <v>4.59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61.86</v>
      </c>
      <c r="AQ29" s="201">
        <v>22.05</v>
      </c>
      <c r="AR29" s="201">
        <v>3.59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77.78</v>
      </c>
      <c r="L30" s="201">
        <v>62.74</v>
      </c>
      <c r="M30" s="201">
        <v>0</v>
      </c>
      <c r="N30" s="201">
        <v>28.88</v>
      </c>
      <c r="O30" s="201">
        <v>48.49</v>
      </c>
      <c r="P30" s="201">
        <v>66.459999999999994</v>
      </c>
      <c r="Q30" s="201">
        <v>2.67</v>
      </c>
      <c r="R30" s="201">
        <v>10.37</v>
      </c>
      <c r="S30" s="201">
        <v>6.45</v>
      </c>
      <c r="T30" s="201">
        <v>0</v>
      </c>
      <c r="U30" s="201">
        <v>293.56</v>
      </c>
      <c r="V30" s="201">
        <v>4.59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61.86</v>
      </c>
      <c r="AQ30" s="201">
        <v>22.05</v>
      </c>
      <c r="AR30" s="201">
        <v>9.1199999999999992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78.59</v>
      </c>
      <c r="L31" s="201">
        <v>62.74</v>
      </c>
      <c r="M31" s="201">
        <v>0</v>
      </c>
      <c r="N31" s="201">
        <v>28.88</v>
      </c>
      <c r="O31" s="201">
        <v>48.49</v>
      </c>
      <c r="P31" s="201">
        <v>66.459999999999994</v>
      </c>
      <c r="Q31" s="201">
        <v>2.67</v>
      </c>
      <c r="R31" s="201">
        <v>10.37</v>
      </c>
      <c r="S31" s="201">
        <v>6.45</v>
      </c>
      <c r="T31" s="201">
        <v>0</v>
      </c>
      <c r="U31" s="201">
        <v>293.56</v>
      </c>
      <c r="V31" s="201">
        <v>4.1100000000000003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61.86</v>
      </c>
      <c r="AQ31" s="201">
        <v>22.05</v>
      </c>
      <c r="AR31" s="201">
        <v>17.23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78.59</v>
      </c>
      <c r="L32" s="201">
        <v>62.74</v>
      </c>
      <c r="M32" s="201">
        <v>0</v>
      </c>
      <c r="N32" s="201">
        <v>28.88</v>
      </c>
      <c r="O32" s="201">
        <v>48.49</v>
      </c>
      <c r="P32" s="201">
        <v>66.459999999999994</v>
      </c>
      <c r="Q32" s="201">
        <v>2.67</v>
      </c>
      <c r="R32" s="201">
        <v>10.37</v>
      </c>
      <c r="S32" s="201">
        <v>6.45</v>
      </c>
      <c r="T32" s="201">
        <v>0</v>
      </c>
      <c r="U32" s="201">
        <v>293.56</v>
      </c>
      <c r="V32" s="201">
        <v>3.67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61.86</v>
      </c>
      <c r="AQ32" s="201">
        <v>22.05</v>
      </c>
      <c r="AR32" s="201">
        <v>24.45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78.59</v>
      </c>
      <c r="L33" s="201">
        <v>62.74</v>
      </c>
      <c r="M33" s="201">
        <v>0</v>
      </c>
      <c r="N33" s="201">
        <v>28.88</v>
      </c>
      <c r="O33" s="201">
        <v>48.49</v>
      </c>
      <c r="P33" s="201">
        <v>66.459999999999994</v>
      </c>
      <c r="Q33" s="201">
        <v>2.67</v>
      </c>
      <c r="R33" s="201">
        <v>10.37</v>
      </c>
      <c r="S33" s="201">
        <v>6.45</v>
      </c>
      <c r="T33" s="201">
        <v>0</v>
      </c>
      <c r="U33" s="201">
        <v>293.56</v>
      </c>
      <c r="V33" s="201">
        <v>3.67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61.86</v>
      </c>
      <c r="AQ33" s="201">
        <v>22.05</v>
      </c>
      <c r="AR33" s="201">
        <v>24.45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78.59</v>
      </c>
      <c r="L34" s="201">
        <v>62.74</v>
      </c>
      <c r="M34" s="201">
        <v>0</v>
      </c>
      <c r="N34" s="201">
        <v>28.88</v>
      </c>
      <c r="O34" s="201">
        <v>48.49</v>
      </c>
      <c r="P34" s="201">
        <v>66.459999999999994</v>
      </c>
      <c r="Q34" s="201">
        <v>2.67</v>
      </c>
      <c r="R34" s="201">
        <v>10.37</v>
      </c>
      <c r="S34" s="201">
        <v>6.45</v>
      </c>
      <c r="T34" s="201">
        <v>0</v>
      </c>
      <c r="U34" s="201">
        <v>293.56</v>
      </c>
      <c r="V34" s="201">
        <v>3.67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61.86</v>
      </c>
      <c r="AQ34" s="201">
        <v>22.05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52.94</v>
      </c>
      <c r="L35" s="201">
        <v>62.74</v>
      </c>
      <c r="M35" s="201">
        <v>0</v>
      </c>
      <c r="N35" s="201">
        <v>28.88</v>
      </c>
      <c r="O35" s="201">
        <v>48.49</v>
      </c>
      <c r="P35" s="201">
        <v>66.459999999999994</v>
      </c>
      <c r="Q35" s="201">
        <v>2.67</v>
      </c>
      <c r="R35" s="201">
        <v>10.37</v>
      </c>
      <c r="S35" s="201">
        <v>6.45</v>
      </c>
      <c r="T35" s="201">
        <v>0</v>
      </c>
      <c r="U35" s="201">
        <v>293.56</v>
      </c>
      <c r="V35" s="201">
        <v>3.67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61.86</v>
      </c>
      <c r="AQ35" s="201">
        <v>22.05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43.32</v>
      </c>
      <c r="L36" s="201">
        <v>62.74</v>
      </c>
      <c r="M36" s="201">
        <v>0</v>
      </c>
      <c r="N36" s="201">
        <v>28.88</v>
      </c>
      <c r="O36" s="201">
        <v>48.49</v>
      </c>
      <c r="P36" s="201">
        <v>66.459999999999994</v>
      </c>
      <c r="Q36" s="201">
        <v>2.67</v>
      </c>
      <c r="R36" s="201">
        <v>10.37</v>
      </c>
      <c r="S36" s="201">
        <v>6.45</v>
      </c>
      <c r="T36" s="201">
        <v>0</v>
      </c>
      <c r="U36" s="201">
        <v>293.56</v>
      </c>
      <c r="V36" s="201">
        <v>3.67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61.86</v>
      </c>
      <c r="AQ36" s="201">
        <v>22.05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43.32</v>
      </c>
      <c r="L37" s="201">
        <v>62.79</v>
      </c>
      <c r="M37" s="201">
        <v>0</v>
      </c>
      <c r="N37" s="201">
        <v>28.88</v>
      </c>
      <c r="O37" s="201">
        <v>48.49</v>
      </c>
      <c r="P37" s="201">
        <v>66.459999999999994</v>
      </c>
      <c r="Q37" s="201">
        <v>2.67</v>
      </c>
      <c r="R37" s="201">
        <v>10.37</v>
      </c>
      <c r="S37" s="201">
        <v>6.45</v>
      </c>
      <c r="T37" s="201">
        <v>0</v>
      </c>
      <c r="U37" s="201">
        <v>293.56</v>
      </c>
      <c r="V37" s="201">
        <v>3.67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61.86</v>
      </c>
      <c r="AQ37" s="201">
        <v>22.05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43.32</v>
      </c>
      <c r="L38" s="201">
        <v>62.79</v>
      </c>
      <c r="M38" s="201">
        <v>0</v>
      </c>
      <c r="N38" s="201">
        <v>28.88</v>
      </c>
      <c r="O38" s="201">
        <v>48.49</v>
      </c>
      <c r="P38" s="201">
        <v>66.459999999999994</v>
      </c>
      <c r="Q38" s="201">
        <v>2.67</v>
      </c>
      <c r="R38" s="201">
        <v>10.37</v>
      </c>
      <c r="S38" s="201">
        <v>6.45</v>
      </c>
      <c r="T38" s="201">
        <v>0</v>
      </c>
      <c r="U38" s="201">
        <v>293.56</v>
      </c>
      <c r="V38" s="201">
        <v>3.67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61.86</v>
      </c>
      <c r="AQ38" s="201">
        <v>22.05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44.17</v>
      </c>
      <c r="L39" s="201">
        <v>33.69</v>
      </c>
      <c r="M39" s="201">
        <v>0</v>
      </c>
      <c r="N39" s="201">
        <v>28.88</v>
      </c>
      <c r="O39" s="201">
        <v>48.49</v>
      </c>
      <c r="P39" s="201">
        <v>66.459999999999994</v>
      </c>
      <c r="Q39" s="201">
        <v>2.67</v>
      </c>
      <c r="R39" s="201">
        <v>10.37</v>
      </c>
      <c r="S39" s="201">
        <v>6.45</v>
      </c>
      <c r="T39" s="201">
        <v>0</v>
      </c>
      <c r="U39" s="201">
        <v>293.56</v>
      </c>
      <c r="V39" s="201">
        <v>3.67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61.86</v>
      </c>
      <c r="AQ39" s="201">
        <v>22.05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43.32</v>
      </c>
      <c r="L40" s="201">
        <v>33.69</v>
      </c>
      <c r="M40" s="201">
        <v>0</v>
      </c>
      <c r="N40" s="201">
        <v>28.88</v>
      </c>
      <c r="O40" s="201">
        <v>48.49</v>
      </c>
      <c r="P40" s="201">
        <v>66.459999999999994</v>
      </c>
      <c r="Q40" s="201">
        <v>2.67</v>
      </c>
      <c r="R40" s="201">
        <v>10.37</v>
      </c>
      <c r="S40" s="201">
        <v>6.45</v>
      </c>
      <c r="T40" s="201">
        <v>0</v>
      </c>
      <c r="U40" s="201">
        <v>293.56</v>
      </c>
      <c r="V40" s="201">
        <v>3.67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61.86</v>
      </c>
      <c r="AQ40" s="201">
        <v>22.05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43.32</v>
      </c>
      <c r="L41" s="201">
        <v>33.69</v>
      </c>
      <c r="M41" s="201">
        <v>0</v>
      </c>
      <c r="N41" s="201">
        <v>28.88</v>
      </c>
      <c r="O41" s="201">
        <v>48.49</v>
      </c>
      <c r="P41" s="201">
        <v>66.459999999999994</v>
      </c>
      <c r="Q41" s="201">
        <v>2.67</v>
      </c>
      <c r="R41" s="201">
        <v>10.37</v>
      </c>
      <c r="S41" s="201">
        <v>6.45</v>
      </c>
      <c r="T41" s="201">
        <v>0</v>
      </c>
      <c r="U41" s="201">
        <v>293.56</v>
      </c>
      <c r="V41" s="201">
        <v>3.67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61.86</v>
      </c>
      <c r="AQ41" s="201">
        <v>22.05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43.32</v>
      </c>
      <c r="L42" s="201">
        <v>33.69</v>
      </c>
      <c r="M42" s="201">
        <v>0</v>
      </c>
      <c r="N42" s="201">
        <v>28.88</v>
      </c>
      <c r="O42" s="201">
        <v>48.49</v>
      </c>
      <c r="P42" s="201">
        <v>66.459999999999994</v>
      </c>
      <c r="Q42" s="201">
        <v>2.67</v>
      </c>
      <c r="R42" s="201">
        <v>10.37</v>
      </c>
      <c r="S42" s="201">
        <v>6.45</v>
      </c>
      <c r="T42" s="201">
        <v>0</v>
      </c>
      <c r="U42" s="201">
        <v>293.56</v>
      </c>
      <c r="V42" s="201">
        <v>3.67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61.86</v>
      </c>
      <c r="AQ42" s="201">
        <v>22.05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43.32</v>
      </c>
      <c r="L43" s="201">
        <v>33.69</v>
      </c>
      <c r="M43" s="201">
        <v>0</v>
      </c>
      <c r="N43" s="201">
        <v>28.88</v>
      </c>
      <c r="O43" s="201">
        <v>48.49</v>
      </c>
      <c r="P43" s="201">
        <v>66.459999999999994</v>
      </c>
      <c r="Q43" s="201">
        <v>2.67</v>
      </c>
      <c r="R43" s="201">
        <v>10.37</v>
      </c>
      <c r="S43" s="201">
        <v>6.45</v>
      </c>
      <c r="T43" s="201">
        <v>0</v>
      </c>
      <c r="U43" s="201">
        <v>293.56</v>
      </c>
      <c r="V43" s="201">
        <v>3.67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61.86</v>
      </c>
      <c r="AQ43" s="201">
        <v>22.05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43.32</v>
      </c>
      <c r="L44" s="201">
        <v>33.69</v>
      </c>
      <c r="M44" s="201">
        <v>0</v>
      </c>
      <c r="N44" s="201">
        <v>28.88</v>
      </c>
      <c r="O44" s="201">
        <v>48.49</v>
      </c>
      <c r="P44" s="201">
        <v>66.459999999999994</v>
      </c>
      <c r="Q44" s="201">
        <v>2.67</v>
      </c>
      <c r="R44" s="201">
        <v>10.37</v>
      </c>
      <c r="S44" s="201">
        <v>6.45</v>
      </c>
      <c r="T44" s="201">
        <v>0</v>
      </c>
      <c r="U44" s="201">
        <v>293.56</v>
      </c>
      <c r="V44" s="201">
        <v>3.67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61.86</v>
      </c>
      <c r="AQ44" s="201">
        <v>22.05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43.76</v>
      </c>
      <c r="L45" s="201">
        <v>33.69</v>
      </c>
      <c r="M45" s="201">
        <v>0</v>
      </c>
      <c r="N45" s="201">
        <v>28.88</v>
      </c>
      <c r="O45" s="201">
        <v>48.49</v>
      </c>
      <c r="P45" s="201">
        <v>66.459999999999994</v>
      </c>
      <c r="Q45" s="201">
        <v>1.93</v>
      </c>
      <c r="R45" s="201">
        <v>10.37</v>
      </c>
      <c r="S45" s="201">
        <v>3.85</v>
      </c>
      <c r="T45" s="201">
        <v>0</v>
      </c>
      <c r="U45" s="201">
        <v>293.56</v>
      </c>
      <c r="V45" s="201">
        <v>3.67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61.86</v>
      </c>
      <c r="AQ45" s="201">
        <v>11.55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43.32</v>
      </c>
      <c r="L46" s="201">
        <v>33.69</v>
      </c>
      <c r="M46" s="201">
        <v>0</v>
      </c>
      <c r="N46" s="201">
        <v>28.88</v>
      </c>
      <c r="O46" s="201">
        <v>48.49</v>
      </c>
      <c r="P46" s="201">
        <v>66.459999999999994</v>
      </c>
      <c r="Q46" s="201">
        <v>1.93</v>
      </c>
      <c r="R46" s="201">
        <v>5.78</v>
      </c>
      <c r="S46" s="201">
        <v>3.85</v>
      </c>
      <c r="T46" s="201">
        <v>0</v>
      </c>
      <c r="U46" s="201">
        <v>293.56</v>
      </c>
      <c r="V46" s="201">
        <v>3.67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61.86</v>
      </c>
      <c r="AQ46" s="201">
        <v>11.55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43.32</v>
      </c>
      <c r="L47" s="201">
        <v>33.69</v>
      </c>
      <c r="M47" s="201">
        <v>0</v>
      </c>
      <c r="N47" s="201">
        <v>28.88</v>
      </c>
      <c r="O47" s="201">
        <v>48.49</v>
      </c>
      <c r="P47" s="201">
        <v>66.459999999999994</v>
      </c>
      <c r="Q47" s="201">
        <v>1.93</v>
      </c>
      <c r="R47" s="201">
        <v>5.78</v>
      </c>
      <c r="S47" s="201">
        <v>3.85</v>
      </c>
      <c r="T47" s="201">
        <v>0</v>
      </c>
      <c r="U47" s="201">
        <v>293.56</v>
      </c>
      <c r="V47" s="201">
        <v>3.67</v>
      </c>
      <c r="W47" s="201">
        <v>11.35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32.729999999999997</v>
      </c>
      <c r="AQ47" s="201">
        <v>11.55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43.32</v>
      </c>
      <c r="L48" s="201">
        <v>33.69</v>
      </c>
      <c r="M48" s="201">
        <v>0</v>
      </c>
      <c r="N48" s="201">
        <v>28.88</v>
      </c>
      <c r="O48" s="201">
        <v>48.49</v>
      </c>
      <c r="P48" s="201">
        <v>66.459999999999994</v>
      </c>
      <c r="Q48" s="201">
        <v>1.93</v>
      </c>
      <c r="R48" s="201">
        <v>5.78</v>
      </c>
      <c r="S48" s="201">
        <v>3.85</v>
      </c>
      <c r="T48" s="201">
        <v>0</v>
      </c>
      <c r="U48" s="201">
        <v>293.56</v>
      </c>
      <c r="V48" s="201">
        <v>3.67</v>
      </c>
      <c r="W48" s="201">
        <v>11.35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48.59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32.729999999999997</v>
      </c>
      <c r="AQ48" s="201">
        <v>11.55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43.32</v>
      </c>
      <c r="L49" s="201">
        <v>33.69</v>
      </c>
      <c r="M49" s="201">
        <v>0</v>
      </c>
      <c r="N49" s="201">
        <v>28.88</v>
      </c>
      <c r="O49" s="201">
        <v>37.76</v>
      </c>
      <c r="P49" s="201">
        <v>66.459999999999994</v>
      </c>
      <c r="Q49" s="201">
        <v>1.93</v>
      </c>
      <c r="R49" s="201">
        <v>5.78</v>
      </c>
      <c r="S49" s="201">
        <v>3.85</v>
      </c>
      <c r="T49" s="201">
        <v>0</v>
      </c>
      <c r="U49" s="201">
        <v>293.56</v>
      </c>
      <c r="V49" s="201">
        <v>3.67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48.59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32.729999999999997</v>
      </c>
      <c r="AQ49" s="201">
        <v>11.55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43.32</v>
      </c>
      <c r="L50" s="201">
        <v>33.69</v>
      </c>
      <c r="M50" s="201">
        <v>0</v>
      </c>
      <c r="N50" s="201">
        <v>28.88</v>
      </c>
      <c r="O50" s="201">
        <v>37.76</v>
      </c>
      <c r="P50" s="201">
        <v>66.459999999999994</v>
      </c>
      <c r="Q50" s="201">
        <v>1.93</v>
      </c>
      <c r="R50" s="201">
        <v>5.78</v>
      </c>
      <c r="S50" s="201">
        <v>3.85</v>
      </c>
      <c r="T50" s="201">
        <v>0</v>
      </c>
      <c r="U50" s="201">
        <v>293.56</v>
      </c>
      <c r="V50" s="201">
        <v>3.67</v>
      </c>
      <c r="W50" s="201">
        <v>11.35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48.59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32.729999999999997</v>
      </c>
      <c r="AQ50" s="201">
        <v>11.55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48.9</v>
      </c>
      <c r="L51" s="201">
        <v>33.69</v>
      </c>
      <c r="M51" s="201">
        <v>0</v>
      </c>
      <c r="N51" s="201">
        <v>28.88</v>
      </c>
      <c r="O51" s="201">
        <v>37.76</v>
      </c>
      <c r="P51" s="201">
        <v>66.459999999999994</v>
      </c>
      <c r="Q51" s="201">
        <v>1.93</v>
      </c>
      <c r="R51" s="201">
        <v>5.78</v>
      </c>
      <c r="S51" s="201">
        <v>3.85</v>
      </c>
      <c r="T51" s="201">
        <v>0</v>
      </c>
      <c r="U51" s="201">
        <v>293.56</v>
      </c>
      <c r="V51" s="201">
        <v>3.67</v>
      </c>
      <c r="W51" s="201">
        <v>11.35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48.59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32.340000000000003</v>
      </c>
      <c r="AQ51" s="201">
        <v>11.55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45.26</v>
      </c>
      <c r="L52" s="201">
        <v>33.69</v>
      </c>
      <c r="M52" s="201">
        <v>0</v>
      </c>
      <c r="N52" s="201">
        <v>28.88</v>
      </c>
      <c r="O52" s="201">
        <v>37.76</v>
      </c>
      <c r="P52" s="201">
        <v>66.459999999999994</v>
      </c>
      <c r="Q52" s="201">
        <v>1.93</v>
      </c>
      <c r="R52" s="201">
        <v>5.78</v>
      </c>
      <c r="S52" s="201">
        <v>3.85</v>
      </c>
      <c r="T52" s="201">
        <v>0</v>
      </c>
      <c r="U52" s="201">
        <v>293.56</v>
      </c>
      <c r="V52" s="201">
        <v>3.67</v>
      </c>
      <c r="W52" s="201">
        <v>11.35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48.59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32.340000000000003</v>
      </c>
      <c r="AQ52" s="201">
        <v>11.55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43.32</v>
      </c>
      <c r="L53" s="201">
        <v>33.69</v>
      </c>
      <c r="M53" s="201">
        <v>0</v>
      </c>
      <c r="N53" s="201">
        <v>28.88</v>
      </c>
      <c r="O53" s="201">
        <v>37.76</v>
      </c>
      <c r="P53" s="201">
        <v>66.459999999999994</v>
      </c>
      <c r="Q53" s="201">
        <v>1.93</v>
      </c>
      <c r="R53" s="201">
        <v>5.78</v>
      </c>
      <c r="S53" s="201">
        <v>3.85</v>
      </c>
      <c r="T53" s="201">
        <v>0</v>
      </c>
      <c r="U53" s="201">
        <v>293.56</v>
      </c>
      <c r="V53" s="201">
        <v>3.67</v>
      </c>
      <c r="W53" s="201">
        <v>11.35</v>
      </c>
      <c r="X53" s="201">
        <v>36.07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32.340000000000003</v>
      </c>
      <c r="AQ53" s="201">
        <v>11.55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43.32</v>
      </c>
      <c r="L54" s="201">
        <v>33.69</v>
      </c>
      <c r="M54" s="201">
        <v>0</v>
      </c>
      <c r="N54" s="201">
        <v>28.88</v>
      </c>
      <c r="O54" s="201">
        <v>37.76</v>
      </c>
      <c r="P54" s="201">
        <v>66.459999999999994</v>
      </c>
      <c r="Q54" s="201">
        <v>1.93</v>
      </c>
      <c r="R54" s="201">
        <v>5.78</v>
      </c>
      <c r="S54" s="201">
        <v>3.85</v>
      </c>
      <c r="T54" s="201">
        <v>0</v>
      </c>
      <c r="U54" s="201">
        <v>293.56</v>
      </c>
      <c r="V54" s="201">
        <v>3.67</v>
      </c>
      <c r="W54" s="201">
        <v>11.35</v>
      </c>
      <c r="X54" s="201">
        <v>36.07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32.340000000000003</v>
      </c>
      <c r="AQ54" s="201">
        <v>11.55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43.32</v>
      </c>
      <c r="L55" s="201">
        <v>40.229999999999997</v>
      </c>
      <c r="M55" s="201">
        <v>0</v>
      </c>
      <c r="N55" s="201">
        <v>28.88</v>
      </c>
      <c r="O55" s="201">
        <v>37.76</v>
      </c>
      <c r="P55" s="201">
        <v>66.459999999999994</v>
      </c>
      <c r="Q55" s="201">
        <v>1.93</v>
      </c>
      <c r="R55" s="201">
        <v>5.78</v>
      </c>
      <c r="S55" s="201">
        <v>4.4000000000000004</v>
      </c>
      <c r="T55" s="201">
        <v>0</v>
      </c>
      <c r="U55" s="201">
        <v>293.56</v>
      </c>
      <c r="V55" s="201">
        <v>4.59</v>
      </c>
      <c r="W55" s="201">
        <v>11.35</v>
      </c>
      <c r="X55" s="201">
        <v>36.07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32.340000000000003</v>
      </c>
      <c r="AQ55" s="201">
        <v>11.55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43.32</v>
      </c>
      <c r="L56" s="201">
        <v>33.799999999999997</v>
      </c>
      <c r="M56" s="201">
        <v>0</v>
      </c>
      <c r="N56" s="201">
        <v>28.88</v>
      </c>
      <c r="O56" s="201">
        <v>37.76</v>
      </c>
      <c r="P56" s="201">
        <v>66.459999999999994</v>
      </c>
      <c r="Q56" s="201">
        <v>1.93</v>
      </c>
      <c r="R56" s="201">
        <v>5.77</v>
      </c>
      <c r="S56" s="201">
        <v>3.85</v>
      </c>
      <c r="T56" s="201">
        <v>0</v>
      </c>
      <c r="U56" s="201">
        <v>293.56</v>
      </c>
      <c r="V56" s="201">
        <v>4.59</v>
      </c>
      <c r="W56" s="201">
        <v>11.35</v>
      </c>
      <c r="X56" s="201">
        <v>36.07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32.29</v>
      </c>
      <c r="AQ56" s="201">
        <v>11.55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43.32</v>
      </c>
      <c r="L57" s="201">
        <v>33.799999999999997</v>
      </c>
      <c r="M57" s="201">
        <v>0</v>
      </c>
      <c r="N57" s="201">
        <v>28.88</v>
      </c>
      <c r="O57" s="201">
        <v>37.76</v>
      </c>
      <c r="P57" s="201">
        <v>66.459999999999994</v>
      </c>
      <c r="Q57" s="201">
        <v>1.93</v>
      </c>
      <c r="R57" s="201">
        <v>5.77</v>
      </c>
      <c r="S57" s="201">
        <v>3.85</v>
      </c>
      <c r="T57" s="201">
        <v>0</v>
      </c>
      <c r="U57" s="201">
        <v>293.56</v>
      </c>
      <c r="V57" s="201">
        <v>4.59</v>
      </c>
      <c r="W57" s="201">
        <v>11.35</v>
      </c>
      <c r="X57" s="201">
        <v>36.07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32.29</v>
      </c>
      <c r="AQ57" s="201">
        <v>11.55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43.32</v>
      </c>
      <c r="L58" s="201">
        <v>33.69</v>
      </c>
      <c r="M58" s="201">
        <v>0</v>
      </c>
      <c r="N58" s="201">
        <v>28.88</v>
      </c>
      <c r="O58" s="201">
        <v>37.76</v>
      </c>
      <c r="P58" s="201">
        <v>66.459999999999994</v>
      </c>
      <c r="Q58" s="201">
        <v>1.93</v>
      </c>
      <c r="R58" s="201">
        <v>5.77</v>
      </c>
      <c r="S58" s="201">
        <v>3.85</v>
      </c>
      <c r="T58" s="201">
        <v>0</v>
      </c>
      <c r="U58" s="201">
        <v>293.56</v>
      </c>
      <c r="V58" s="201">
        <v>4.59</v>
      </c>
      <c r="W58" s="201">
        <v>11.35</v>
      </c>
      <c r="X58" s="201">
        <v>36.07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32.28</v>
      </c>
      <c r="AQ58" s="201">
        <v>11.55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43.32</v>
      </c>
      <c r="L59" s="201">
        <v>33.69</v>
      </c>
      <c r="M59" s="201">
        <v>0</v>
      </c>
      <c r="N59" s="201">
        <v>28.88</v>
      </c>
      <c r="O59" s="201">
        <v>37.76</v>
      </c>
      <c r="P59" s="201">
        <v>66.459999999999994</v>
      </c>
      <c r="Q59" s="201">
        <v>1.93</v>
      </c>
      <c r="R59" s="201">
        <v>5.77</v>
      </c>
      <c r="S59" s="201">
        <v>3.85</v>
      </c>
      <c r="T59" s="201">
        <v>0</v>
      </c>
      <c r="U59" s="201">
        <v>293.56</v>
      </c>
      <c r="V59" s="201">
        <v>4.59</v>
      </c>
      <c r="W59" s="201">
        <v>11.35</v>
      </c>
      <c r="X59" s="201">
        <v>36.07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32.28</v>
      </c>
      <c r="AQ59" s="201">
        <v>11.55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43.32</v>
      </c>
      <c r="L60" s="201">
        <v>33.69</v>
      </c>
      <c r="M60" s="201">
        <v>0</v>
      </c>
      <c r="N60" s="201">
        <v>28.88</v>
      </c>
      <c r="O60" s="201">
        <v>37.76</v>
      </c>
      <c r="P60" s="201">
        <v>66.459999999999994</v>
      </c>
      <c r="Q60" s="201">
        <v>1.93</v>
      </c>
      <c r="R60" s="201">
        <v>5.77</v>
      </c>
      <c r="S60" s="201">
        <v>3.85</v>
      </c>
      <c r="T60" s="201">
        <v>0</v>
      </c>
      <c r="U60" s="201">
        <v>293.56</v>
      </c>
      <c r="V60" s="201">
        <v>4.59</v>
      </c>
      <c r="W60" s="201">
        <v>11.35</v>
      </c>
      <c r="X60" s="201">
        <v>36.07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32.28</v>
      </c>
      <c r="AQ60" s="201">
        <v>11.55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43.32</v>
      </c>
      <c r="L61" s="201">
        <v>33.69</v>
      </c>
      <c r="M61" s="201">
        <v>0</v>
      </c>
      <c r="N61" s="201">
        <v>28.88</v>
      </c>
      <c r="O61" s="201">
        <v>40.35</v>
      </c>
      <c r="P61" s="201">
        <v>66.459999999999994</v>
      </c>
      <c r="Q61" s="201">
        <v>1.93</v>
      </c>
      <c r="R61" s="201">
        <v>5.77</v>
      </c>
      <c r="S61" s="201">
        <v>3.85</v>
      </c>
      <c r="T61" s="201">
        <v>0</v>
      </c>
      <c r="U61" s="201">
        <v>293.56</v>
      </c>
      <c r="V61" s="201">
        <v>4.59</v>
      </c>
      <c r="W61" s="201">
        <v>11.35</v>
      </c>
      <c r="X61" s="201">
        <v>36.07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32.729999999999997</v>
      </c>
      <c r="AQ61" s="201">
        <v>11.55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43.32</v>
      </c>
      <c r="L62" s="201">
        <v>33.69</v>
      </c>
      <c r="M62" s="201">
        <v>0</v>
      </c>
      <c r="N62" s="201">
        <v>28.88</v>
      </c>
      <c r="O62" s="201">
        <v>42.94</v>
      </c>
      <c r="P62" s="201">
        <v>66.459999999999994</v>
      </c>
      <c r="Q62" s="201">
        <v>1.93</v>
      </c>
      <c r="R62" s="201">
        <v>5.77</v>
      </c>
      <c r="S62" s="201">
        <v>3.85</v>
      </c>
      <c r="T62" s="201">
        <v>0</v>
      </c>
      <c r="U62" s="201">
        <v>293.56</v>
      </c>
      <c r="V62" s="201">
        <v>4.59</v>
      </c>
      <c r="W62" s="201">
        <v>11.35</v>
      </c>
      <c r="X62" s="201">
        <v>36.07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32.729999999999997</v>
      </c>
      <c r="AQ62" s="201">
        <v>11.55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43.32</v>
      </c>
      <c r="L63" s="201">
        <v>33.69</v>
      </c>
      <c r="M63" s="201">
        <v>0</v>
      </c>
      <c r="N63" s="201">
        <v>28.88</v>
      </c>
      <c r="O63" s="201">
        <v>45.52</v>
      </c>
      <c r="P63" s="201">
        <v>66.459999999999994</v>
      </c>
      <c r="Q63" s="201">
        <v>1.93</v>
      </c>
      <c r="R63" s="201">
        <v>5.77</v>
      </c>
      <c r="S63" s="201">
        <v>3.85</v>
      </c>
      <c r="T63" s="201">
        <v>0</v>
      </c>
      <c r="U63" s="201">
        <v>293.56</v>
      </c>
      <c r="V63" s="201">
        <v>4.59</v>
      </c>
      <c r="W63" s="201">
        <v>11.35</v>
      </c>
      <c r="X63" s="201">
        <v>36.07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32.729999999999997</v>
      </c>
      <c r="AQ63" s="201">
        <v>11.55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43.32</v>
      </c>
      <c r="L64" s="201">
        <v>33.69</v>
      </c>
      <c r="M64" s="201">
        <v>0</v>
      </c>
      <c r="N64" s="201">
        <v>28.88</v>
      </c>
      <c r="O64" s="201">
        <v>48.5</v>
      </c>
      <c r="P64" s="201">
        <v>66.459999999999994</v>
      </c>
      <c r="Q64" s="201">
        <v>1.93</v>
      </c>
      <c r="R64" s="201">
        <v>5.77</v>
      </c>
      <c r="S64" s="201">
        <v>3.85</v>
      </c>
      <c r="T64" s="201">
        <v>0</v>
      </c>
      <c r="U64" s="201">
        <v>293.56</v>
      </c>
      <c r="V64" s="201">
        <v>4.59</v>
      </c>
      <c r="W64" s="201">
        <v>11.35</v>
      </c>
      <c r="X64" s="201">
        <v>36.07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32.729999999999997</v>
      </c>
      <c r="AQ64" s="201">
        <v>11.55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43.32</v>
      </c>
      <c r="L65" s="201">
        <v>33.69</v>
      </c>
      <c r="M65" s="201">
        <v>0</v>
      </c>
      <c r="N65" s="201">
        <v>28.88</v>
      </c>
      <c r="O65" s="201">
        <v>48.49</v>
      </c>
      <c r="P65" s="201">
        <v>66.459999999999994</v>
      </c>
      <c r="Q65" s="201">
        <v>1.93</v>
      </c>
      <c r="R65" s="201">
        <v>5.78</v>
      </c>
      <c r="S65" s="201">
        <v>3.85</v>
      </c>
      <c r="T65" s="201">
        <v>0</v>
      </c>
      <c r="U65" s="201">
        <v>293.56</v>
      </c>
      <c r="V65" s="201">
        <v>4.59</v>
      </c>
      <c r="W65" s="201">
        <v>11.35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32.729999999999997</v>
      </c>
      <c r="AQ65" s="201">
        <v>11.55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34.58</v>
      </c>
      <c r="L66" s="201">
        <v>33.69</v>
      </c>
      <c r="M66" s="201">
        <v>0</v>
      </c>
      <c r="N66" s="201">
        <v>28.88</v>
      </c>
      <c r="O66" s="201">
        <v>48.49</v>
      </c>
      <c r="P66" s="201">
        <v>66.459999999999994</v>
      </c>
      <c r="Q66" s="201">
        <v>1.91</v>
      </c>
      <c r="R66" s="201">
        <v>5.78</v>
      </c>
      <c r="S66" s="201">
        <v>3.85</v>
      </c>
      <c r="T66" s="201">
        <v>0</v>
      </c>
      <c r="U66" s="201">
        <v>293.56</v>
      </c>
      <c r="V66" s="201">
        <v>4.59</v>
      </c>
      <c r="W66" s="201">
        <v>11.35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32.729999999999997</v>
      </c>
      <c r="AQ66" s="201">
        <v>11.55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31.01</v>
      </c>
      <c r="L67" s="201">
        <v>33.69</v>
      </c>
      <c r="M67" s="201">
        <v>0</v>
      </c>
      <c r="N67" s="201">
        <v>28.88</v>
      </c>
      <c r="O67" s="201">
        <v>48.49</v>
      </c>
      <c r="P67" s="201">
        <v>66.459999999999994</v>
      </c>
      <c r="Q67" s="201">
        <v>1.93</v>
      </c>
      <c r="R67" s="201">
        <v>10.37</v>
      </c>
      <c r="S67" s="201">
        <v>3.85</v>
      </c>
      <c r="T67" s="201">
        <v>0</v>
      </c>
      <c r="U67" s="201">
        <v>293.56</v>
      </c>
      <c r="V67" s="201">
        <v>4.59</v>
      </c>
      <c r="W67" s="201">
        <v>11.35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61.86</v>
      </c>
      <c r="AQ67" s="201">
        <v>11.55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33.57</v>
      </c>
      <c r="L68" s="201">
        <v>33.69</v>
      </c>
      <c r="M68" s="201">
        <v>0</v>
      </c>
      <c r="N68" s="201">
        <v>28.88</v>
      </c>
      <c r="O68" s="201">
        <v>48.49</v>
      </c>
      <c r="P68" s="201">
        <v>66.459999999999994</v>
      </c>
      <c r="Q68" s="201">
        <v>1.93</v>
      </c>
      <c r="R68" s="201">
        <v>10.37</v>
      </c>
      <c r="S68" s="201">
        <v>6.45</v>
      </c>
      <c r="T68" s="201">
        <v>0</v>
      </c>
      <c r="U68" s="201">
        <v>293.56</v>
      </c>
      <c r="V68" s="201">
        <v>4.59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61.86</v>
      </c>
      <c r="AQ68" s="201">
        <v>11.55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35.869999999999997</v>
      </c>
      <c r="L69" s="201">
        <v>60.35</v>
      </c>
      <c r="M69" s="201">
        <v>0</v>
      </c>
      <c r="N69" s="201">
        <v>28.88</v>
      </c>
      <c r="O69" s="201">
        <v>48.49</v>
      </c>
      <c r="P69" s="201">
        <v>66.459999999999994</v>
      </c>
      <c r="Q69" s="201">
        <v>2.67</v>
      </c>
      <c r="R69" s="201">
        <v>10.37</v>
      </c>
      <c r="S69" s="201">
        <v>6.44</v>
      </c>
      <c r="T69" s="201">
        <v>0</v>
      </c>
      <c r="U69" s="201">
        <v>294.79000000000002</v>
      </c>
      <c r="V69" s="201">
        <v>4.59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61.86</v>
      </c>
      <c r="AQ69" s="201">
        <v>22.05</v>
      </c>
      <c r="AR69" s="201">
        <v>22.64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38.14</v>
      </c>
      <c r="L70" s="201">
        <v>62.79</v>
      </c>
      <c r="M70" s="201">
        <v>0</v>
      </c>
      <c r="N70" s="201">
        <v>28.88</v>
      </c>
      <c r="O70" s="201">
        <v>48.49</v>
      </c>
      <c r="P70" s="201">
        <v>66.459999999999994</v>
      </c>
      <c r="Q70" s="201">
        <v>2.67</v>
      </c>
      <c r="R70" s="201">
        <v>10.37</v>
      </c>
      <c r="S70" s="201">
        <v>6.45</v>
      </c>
      <c r="T70" s="201">
        <v>0</v>
      </c>
      <c r="U70" s="201">
        <v>294.85000000000002</v>
      </c>
      <c r="V70" s="201">
        <v>4.59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61.86</v>
      </c>
      <c r="AQ70" s="201">
        <v>22.05</v>
      </c>
      <c r="AR70" s="201">
        <v>19.18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65.22</v>
      </c>
      <c r="L71" s="201">
        <v>62.79</v>
      </c>
      <c r="M71" s="201">
        <v>0</v>
      </c>
      <c r="N71" s="201">
        <v>28.88</v>
      </c>
      <c r="O71" s="201">
        <v>48.49</v>
      </c>
      <c r="P71" s="201">
        <v>66.459999999999994</v>
      </c>
      <c r="Q71" s="201">
        <v>2.67</v>
      </c>
      <c r="R71" s="201">
        <v>10.37</v>
      </c>
      <c r="S71" s="201">
        <v>6.45</v>
      </c>
      <c r="T71" s="201">
        <v>0</v>
      </c>
      <c r="U71" s="201">
        <v>294.85000000000002</v>
      </c>
      <c r="V71" s="201">
        <v>4.59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61.86</v>
      </c>
      <c r="AQ71" s="201">
        <v>22.05</v>
      </c>
      <c r="AR71" s="201">
        <v>14.02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69</v>
      </c>
      <c r="L72" s="201">
        <v>62.79</v>
      </c>
      <c r="M72" s="201">
        <v>0</v>
      </c>
      <c r="N72" s="201">
        <v>28.88</v>
      </c>
      <c r="O72" s="201">
        <v>48.49</v>
      </c>
      <c r="P72" s="201">
        <v>66.459999999999994</v>
      </c>
      <c r="Q72" s="201">
        <v>2.67</v>
      </c>
      <c r="R72" s="201">
        <v>10.37</v>
      </c>
      <c r="S72" s="201">
        <v>6.45</v>
      </c>
      <c r="T72" s="201">
        <v>0</v>
      </c>
      <c r="U72" s="201">
        <v>294.85000000000002</v>
      </c>
      <c r="V72" s="201">
        <v>4.59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61.86</v>
      </c>
      <c r="AQ72" s="201">
        <v>22.05</v>
      </c>
      <c r="AR72" s="201">
        <v>9.6300000000000008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72.709999999999994</v>
      </c>
      <c r="L73" s="201">
        <v>62.79</v>
      </c>
      <c r="M73" s="201">
        <v>0</v>
      </c>
      <c r="N73" s="201">
        <v>28.88</v>
      </c>
      <c r="O73" s="201">
        <v>48.49</v>
      </c>
      <c r="P73" s="201">
        <v>66.459999999999994</v>
      </c>
      <c r="Q73" s="201">
        <v>2.67</v>
      </c>
      <c r="R73" s="201">
        <v>10.37</v>
      </c>
      <c r="S73" s="201">
        <v>6.45</v>
      </c>
      <c r="T73" s="201">
        <v>0</v>
      </c>
      <c r="U73" s="201">
        <v>294.85000000000002</v>
      </c>
      <c r="V73" s="201">
        <v>4.59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61.86</v>
      </c>
      <c r="AQ73" s="201">
        <v>22.05</v>
      </c>
      <c r="AR73" s="201">
        <v>3.98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78.59</v>
      </c>
      <c r="L74" s="201">
        <v>62.79</v>
      </c>
      <c r="M74" s="201">
        <v>0</v>
      </c>
      <c r="N74" s="201">
        <v>28.88</v>
      </c>
      <c r="O74" s="201">
        <v>48.49</v>
      </c>
      <c r="P74" s="201">
        <v>66.459999999999994</v>
      </c>
      <c r="Q74" s="201">
        <v>2.67</v>
      </c>
      <c r="R74" s="201">
        <v>10.37</v>
      </c>
      <c r="S74" s="201">
        <v>6.45</v>
      </c>
      <c r="T74" s="201">
        <v>0</v>
      </c>
      <c r="U74" s="201">
        <v>294.85000000000002</v>
      </c>
      <c r="V74" s="201">
        <v>4.59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61.86</v>
      </c>
      <c r="AQ74" s="201">
        <v>22.05</v>
      </c>
      <c r="AR74" s="201">
        <v>1.22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78.59</v>
      </c>
      <c r="L75" s="201">
        <v>62.74</v>
      </c>
      <c r="M75" s="201">
        <v>0</v>
      </c>
      <c r="N75" s="201">
        <v>28.88</v>
      </c>
      <c r="O75" s="201">
        <v>48.49</v>
      </c>
      <c r="P75" s="201">
        <v>66.459999999999994</v>
      </c>
      <c r="Q75" s="201">
        <v>2.67</v>
      </c>
      <c r="R75" s="201">
        <v>10.37</v>
      </c>
      <c r="S75" s="201">
        <v>6.45</v>
      </c>
      <c r="T75" s="201">
        <v>0</v>
      </c>
      <c r="U75" s="201">
        <v>294.85000000000002</v>
      </c>
      <c r="V75" s="201">
        <v>4.08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61.86</v>
      </c>
      <c r="AQ75" s="201">
        <v>22.05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78.59</v>
      </c>
      <c r="L76" s="201">
        <v>62.74</v>
      </c>
      <c r="M76" s="201">
        <v>0</v>
      </c>
      <c r="N76" s="201">
        <v>28.88</v>
      </c>
      <c r="O76" s="201">
        <v>48.49</v>
      </c>
      <c r="P76" s="201">
        <v>66.459999999999994</v>
      </c>
      <c r="Q76" s="201">
        <v>2.67</v>
      </c>
      <c r="R76" s="201">
        <v>10.37</v>
      </c>
      <c r="S76" s="201">
        <v>6.45</v>
      </c>
      <c r="T76" s="201">
        <v>0</v>
      </c>
      <c r="U76" s="201">
        <v>294.85000000000002</v>
      </c>
      <c r="V76" s="201">
        <v>4.08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61.86</v>
      </c>
      <c r="AQ76" s="201">
        <v>22.05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78.59</v>
      </c>
      <c r="L77" s="201">
        <v>62.74</v>
      </c>
      <c r="M77" s="201">
        <v>0</v>
      </c>
      <c r="N77" s="201">
        <v>28.88</v>
      </c>
      <c r="O77" s="201">
        <v>48.49</v>
      </c>
      <c r="P77" s="201">
        <v>66.459999999999994</v>
      </c>
      <c r="Q77" s="201">
        <v>2.67</v>
      </c>
      <c r="R77" s="201">
        <v>10.37</v>
      </c>
      <c r="S77" s="201">
        <v>6.45</v>
      </c>
      <c r="T77" s="201">
        <v>0</v>
      </c>
      <c r="U77" s="201">
        <v>294.85000000000002</v>
      </c>
      <c r="V77" s="201">
        <v>4.08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54.14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61.86</v>
      </c>
      <c r="AQ77" s="201">
        <v>22.05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78.59</v>
      </c>
      <c r="L78" s="201">
        <v>62.74</v>
      </c>
      <c r="M78" s="201">
        <v>0</v>
      </c>
      <c r="N78" s="201">
        <v>28.88</v>
      </c>
      <c r="O78" s="201">
        <v>48.49</v>
      </c>
      <c r="P78" s="201">
        <v>66.459999999999994</v>
      </c>
      <c r="Q78" s="201">
        <v>2.67</v>
      </c>
      <c r="R78" s="201">
        <v>10.37</v>
      </c>
      <c r="S78" s="201">
        <v>6.45</v>
      </c>
      <c r="T78" s="201">
        <v>0</v>
      </c>
      <c r="U78" s="201">
        <v>294.85000000000002</v>
      </c>
      <c r="V78" s="201">
        <v>4.08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54.14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61.86</v>
      </c>
      <c r="AQ78" s="201">
        <v>22.05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78.59</v>
      </c>
      <c r="L79" s="201">
        <v>62.74</v>
      </c>
      <c r="M79" s="201">
        <v>0</v>
      </c>
      <c r="N79" s="201">
        <v>28.88</v>
      </c>
      <c r="O79" s="201">
        <v>48.49</v>
      </c>
      <c r="P79" s="201">
        <v>59.57</v>
      </c>
      <c r="Q79" s="201">
        <v>2.67</v>
      </c>
      <c r="R79" s="201">
        <v>10.37</v>
      </c>
      <c r="S79" s="201">
        <v>6.45</v>
      </c>
      <c r="T79" s="201">
        <v>0</v>
      </c>
      <c r="U79" s="201">
        <v>294.85000000000002</v>
      </c>
      <c r="V79" s="201">
        <v>4.08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54.14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61.86</v>
      </c>
      <c r="AQ79" s="201">
        <v>22.05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78.59</v>
      </c>
      <c r="L80" s="201">
        <v>62.74</v>
      </c>
      <c r="M80" s="201">
        <v>0</v>
      </c>
      <c r="N80" s="201">
        <v>28.88</v>
      </c>
      <c r="O80" s="201">
        <v>48.49</v>
      </c>
      <c r="P80" s="201">
        <v>59.57</v>
      </c>
      <c r="Q80" s="201">
        <v>2.67</v>
      </c>
      <c r="R80" s="201">
        <v>10.37</v>
      </c>
      <c r="S80" s="201">
        <v>6.45</v>
      </c>
      <c r="T80" s="201">
        <v>0</v>
      </c>
      <c r="U80" s="201">
        <v>294.85000000000002</v>
      </c>
      <c r="V80" s="201">
        <v>4.08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54.14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61.86</v>
      </c>
      <c r="AQ80" s="201">
        <v>22.05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78.59</v>
      </c>
      <c r="L81" s="201">
        <v>62.74</v>
      </c>
      <c r="M81" s="201">
        <v>0</v>
      </c>
      <c r="N81" s="201">
        <v>28.88</v>
      </c>
      <c r="O81" s="201">
        <v>48.49</v>
      </c>
      <c r="P81" s="201">
        <v>59.57</v>
      </c>
      <c r="Q81" s="201">
        <v>2.67</v>
      </c>
      <c r="R81" s="201">
        <v>10.37</v>
      </c>
      <c r="S81" s="201">
        <v>6.45</v>
      </c>
      <c r="T81" s="201">
        <v>0</v>
      </c>
      <c r="U81" s="201">
        <v>294.85000000000002</v>
      </c>
      <c r="V81" s="201">
        <v>3.53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54.14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61.86</v>
      </c>
      <c r="AQ81" s="201">
        <v>22.05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78.59</v>
      </c>
      <c r="L82" s="201">
        <v>62.74</v>
      </c>
      <c r="M82" s="201">
        <v>0</v>
      </c>
      <c r="N82" s="201">
        <v>28.88</v>
      </c>
      <c r="O82" s="201">
        <v>48.49</v>
      </c>
      <c r="P82" s="201">
        <v>59.57</v>
      </c>
      <c r="Q82" s="201">
        <v>2.67</v>
      </c>
      <c r="R82" s="201">
        <v>10.37</v>
      </c>
      <c r="S82" s="201">
        <v>6.45</v>
      </c>
      <c r="T82" s="201">
        <v>0</v>
      </c>
      <c r="U82" s="201">
        <v>294.85000000000002</v>
      </c>
      <c r="V82" s="201">
        <v>3.53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54.14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61.86</v>
      </c>
      <c r="AQ82" s="201">
        <v>22.05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78.59</v>
      </c>
      <c r="L83" s="201">
        <v>62.74</v>
      </c>
      <c r="M83" s="201">
        <v>0</v>
      </c>
      <c r="N83" s="201">
        <v>28.88</v>
      </c>
      <c r="O83" s="201">
        <v>48.49</v>
      </c>
      <c r="P83" s="201">
        <v>59.57</v>
      </c>
      <c r="Q83" s="201">
        <v>2.67</v>
      </c>
      <c r="R83" s="201">
        <v>10.37</v>
      </c>
      <c r="S83" s="201">
        <v>6.45</v>
      </c>
      <c r="T83" s="201">
        <v>0</v>
      </c>
      <c r="U83" s="201">
        <v>294.85000000000002</v>
      </c>
      <c r="V83" s="201">
        <v>3.53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61.86</v>
      </c>
      <c r="AQ83" s="201">
        <v>22.05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78.59</v>
      </c>
      <c r="L84" s="201">
        <v>62.74</v>
      </c>
      <c r="M84" s="201">
        <v>0</v>
      </c>
      <c r="N84" s="201">
        <v>28.88</v>
      </c>
      <c r="O84" s="201">
        <v>48.49</v>
      </c>
      <c r="P84" s="201">
        <v>59.57</v>
      </c>
      <c r="Q84" s="201">
        <v>2.67</v>
      </c>
      <c r="R84" s="201">
        <v>10.37</v>
      </c>
      <c r="S84" s="201">
        <v>6.45</v>
      </c>
      <c r="T84" s="201">
        <v>0</v>
      </c>
      <c r="U84" s="201">
        <v>294.85000000000002</v>
      </c>
      <c r="V84" s="201">
        <v>3.53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61.86</v>
      </c>
      <c r="AQ84" s="201">
        <v>22.05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78.59</v>
      </c>
      <c r="L85" s="201">
        <v>62.74</v>
      </c>
      <c r="M85" s="201">
        <v>0</v>
      </c>
      <c r="N85" s="201">
        <v>28.88</v>
      </c>
      <c r="O85" s="201">
        <v>48.49</v>
      </c>
      <c r="P85" s="201">
        <v>59.57</v>
      </c>
      <c r="Q85" s="201">
        <v>2.67</v>
      </c>
      <c r="R85" s="201">
        <v>10.37</v>
      </c>
      <c r="S85" s="201">
        <v>6.45</v>
      </c>
      <c r="T85" s="201">
        <v>0</v>
      </c>
      <c r="U85" s="201">
        <v>294.85000000000002</v>
      </c>
      <c r="V85" s="201">
        <v>3.53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61.86</v>
      </c>
      <c r="AQ85" s="201">
        <v>22.05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78.59</v>
      </c>
      <c r="L86" s="201">
        <v>62.74</v>
      </c>
      <c r="M86" s="201">
        <v>0</v>
      </c>
      <c r="N86" s="201">
        <v>28.88</v>
      </c>
      <c r="O86" s="201">
        <v>48.49</v>
      </c>
      <c r="P86" s="201">
        <v>59.57</v>
      </c>
      <c r="Q86" s="201">
        <v>2.67</v>
      </c>
      <c r="R86" s="201">
        <v>10.37</v>
      </c>
      <c r="S86" s="201">
        <v>6.45</v>
      </c>
      <c r="T86" s="201">
        <v>0</v>
      </c>
      <c r="U86" s="201">
        <v>294.85000000000002</v>
      </c>
      <c r="V86" s="201">
        <v>3.53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61.86</v>
      </c>
      <c r="AQ86" s="201">
        <v>22.05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78.59</v>
      </c>
      <c r="L87" s="201">
        <v>62.74</v>
      </c>
      <c r="M87" s="201">
        <v>0</v>
      </c>
      <c r="N87" s="201">
        <v>28.88</v>
      </c>
      <c r="O87" s="201">
        <v>48.49</v>
      </c>
      <c r="P87" s="201">
        <v>59.57</v>
      </c>
      <c r="Q87" s="201">
        <v>2.67</v>
      </c>
      <c r="R87" s="201">
        <v>10.37</v>
      </c>
      <c r="S87" s="201">
        <v>6.45</v>
      </c>
      <c r="T87" s="201">
        <v>0</v>
      </c>
      <c r="U87" s="201">
        <v>294.85000000000002</v>
      </c>
      <c r="V87" s="201">
        <v>3.53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61.86</v>
      </c>
      <c r="AQ87" s="201">
        <v>22.05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78.59</v>
      </c>
      <c r="L88" s="201">
        <v>62.75</v>
      </c>
      <c r="M88" s="201">
        <v>0</v>
      </c>
      <c r="N88" s="201">
        <v>28.88</v>
      </c>
      <c r="O88" s="201">
        <v>48.49</v>
      </c>
      <c r="P88" s="201">
        <v>59.57</v>
      </c>
      <c r="Q88" s="201">
        <v>2.67</v>
      </c>
      <c r="R88" s="201">
        <v>10.37</v>
      </c>
      <c r="S88" s="201">
        <v>6.45</v>
      </c>
      <c r="T88" s="201">
        <v>0</v>
      </c>
      <c r="U88" s="201">
        <v>294.85000000000002</v>
      </c>
      <c r="V88" s="201">
        <v>3.53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61.86</v>
      </c>
      <c r="AQ88" s="201">
        <v>22.05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78.59</v>
      </c>
      <c r="L89" s="201">
        <v>62.74</v>
      </c>
      <c r="M89" s="201">
        <v>0</v>
      </c>
      <c r="N89" s="201">
        <v>28.88</v>
      </c>
      <c r="O89" s="201">
        <v>48.49</v>
      </c>
      <c r="P89" s="201">
        <v>59.57</v>
      </c>
      <c r="Q89" s="201">
        <v>2.67</v>
      </c>
      <c r="R89" s="201">
        <v>10.37</v>
      </c>
      <c r="S89" s="201">
        <v>6.45</v>
      </c>
      <c r="T89" s="201">
        <v>0</v>
      </c>
      <c r="U89" s="201">
        <v>294.85000000000002</v>
      </c>
      <c r="V89" s="201">
        <v>3.53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61.86</v>
      </c>
      <c r="AQ89" s="201">
        <v>22.05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78.59</v>
      </c>
      <c r="L90" s="201">
        <v>62.74</v>
      </c>
      <c r="M90" s="201">
        <v>0</v>
      </c>
      <c r="N90" s="201">
        <v>28.88</v>
      </c>
      <c r="O90" s="201">
        <v>48.49</v>
      </c>
      <c r="P90" s="201">
        <v>59.57</v>
      </c>
      <c r="Q90" s="201">
        <v>2.67</v>
      </c>
      <c r="R90" s="201">
        <v>10.37</v>
      </c>
      <c r="S90" s="201">
        <v>6.45</v>
      </c>
      <c r="T90" s="201">
        <v>0</v>
      </c>
      <c r="U90" s="201">
        <v>294.85000000000002</v>
      </c>
      <c r="V90" s="201">
        <v>3.53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61.86</v>
      </c>
      <c r="AQ90" s="201">
        <v>22.05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78.59</v>
      </c>
      <c r="L91" s="201">
        <v>62.74</v>
      </c>
      <c r="M91" s="201">
        <v>0</v>
      </c>
      <c r="N91" s="201">
        <v>28.88</v>
      </c>
      <c r="O91" s="201">
        <v>48.49</v>
      </c>
      <c r="P91" s="201">
        <v>59.57</v>
      </c>
      <c r="Q91" s="201">
        <v>2.67</v>
      </c>
      <c r="R91" s="201">
        <v>10.37</v>
      </c>
      <c r="S91" s="201">
        <v>6.45</v>
      </c>
      <c r="T91" s="201">
        <v>0</v>
      </c>
      <c r="U91" s="201">
        <v>294.85000000000002</v>
      </c>
      <c r="V91" s="201">
        <v>3.53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61.86</v>
      </c>
      <c r="AQ91" s="201">
        <v>22.05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78.59</v>
      </c>
      <c r="L92" s="201">
        <v>62.74</v>
      </c>
      <c r="M92" s="201">
        <v>0</v>
      </c>
      <c r="N92" s="201">
        <v>28.88</v>
      </c>
      <c r="O92" s="201">
        <v>48.49</v>
      </c>
      <c r="P92" s="201">
        <v>59.57</v>
      </c>
      <c r="Q92" s="201">
        <v>2.67</v>
      </c>
      <c r="R92" s="201">
        <v>10.37</v>
      </c>
      <c r="S92" s="201">
        <v>6.45</v>
      </c>
      <c r="T92" s="201">
        <v>0</v>
      </c>
      <c r="U92" s="201">
        <v>294.85000000000002</v>
      </c>
      <c r="V92" s="201">
        <v>3.53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61.86</v>
      </c>
      <c r="AQ92" s="201">
        <v>22.05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78.59</v>
      </c>
      <c r="L93" s="201">
        <v>62.74</v>
      </c>
      <c r="M93" s="201">
        <v>0</v>
      </c>
      <c r="N93" s="201">
        <v>28.88</v>
      </c>
      <c r="O93" s="201">
        <v>48.49</v>
      </c>
      <c r="P93" s="201">
        <v>59.57</v>
      </c>
      <c r="Q93" s="201">
        <v>2.67</v>
      </c>
      <c r="R93" s="201">
        <v>10.37</v>
      </c>
      <c r="S93" s="201">
        <v>6.45</v>
      </c>
      <c r="T93" s="201">
        <v>0</v>
      </c>
      <c r="U93" s="201">
        <v>294.85000000000002</v>
      </c>
      <c r="V93" s="201">
        <v>3.53</v>
      </c>
      <c r="W93" s="201">
        <v>11.35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61.86</v>
      </c>
      <c r="AQ93" s="201">
        <v>22.05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78.59</v>
      </c>
      <c r="L94" s="201">
        <v>62.74</v>
      </c>
      <c r="M94" s="201">
        <v>0</v>
      </c>
      <c r="N94" s="201">
        <v>28.88</v>
      </c>
      <c r="O94" s="201">
        <v>48.49</v>
      </c>
      <c r="P94" s="201">
        <v>59.57</v>
      </c>
      <c r="Q94" s="201">
        <v>2.67</v>
      </c>
      <c r="R94" s="201">
        <v>10.37</v>
      </c>
      <c r="S94" s="201">
        <v>6.45</v>
      </c>
      <c r="T94" s="201">
        <v>0</v>
      </c>
      <c r="U94" s="201">
        <v>294.85000000000002</v>
      </c>
      <c r="V94" s="201">
        <v>3.53</v>
      </c>
      <c r="W94" s="201">
        <v>11.35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61.86</v>
      </c>
      <c r="AQ94" s="201">
        <v>22.05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78.59</v>
      </c>
      <c r="L95" s="201">
        <v>62.74</v>
      </c>
      <c r="M95" s="201">
        <v>0</v>
      </c>
      <c r="N95" s="201">
        <v>28.88</v>
      </c>
      <c r="O95" s="201">
        <v>48.49</v>
      </c>
      <c r="P95" s="201">
        <v>59.57</v>
      </c>
      <c r="Q95" s="201">
        <v>2.67</v>
      </c>
      <c r="R95" s="201">
        <v>10.37</v>
      </c>
      <c r="S95" s="201">
        <v>6.45</v>
      </c>
      <c r="T95" s="201">
        <v>0</v>
      </c>
      <c r="U95" s="201">
        <v>294.85000000000002</v>
      </c>
      <c r="V95" s="201">
        <v>3.53</v>
      </c>
      <c r="W95" s="201">
        <v>11.35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61.86</v>
      </c>
      <c r="AQ95" s="201">
        <v>22.05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78.59</v>
      </c>
      <c r="L96" s="201">
        <v>62.74</v>
      </c>
      <c r="M96" s="201">
        <v>0</v>
      </c>
      <c r="N96" s="201">
        <v>28.88</v>
      </c>
      <c r="O96" s="201">
        <v>48.49</v>
      </c>
      <c r="P96" s="201">
        <v>59.57</v>
      </c>
      <c r="Q96" s="201">
        <v>2.67</v>
      </c>
      <c r="R96" s="201">
        <v>10.37</v>
      </c>
      <c r="S96" s="201">
        <v>6.45</v>
      </c>
      <c r="T96" s="201">
        <v>0</v>
      </c>
      <c r="U96" s="201">
        <v>294.85000000000002</v>
      </c>
      <c r="V96" s="201">
        <v>3.53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61.86</v>
      </c>
      <c r="AQ96" s="201">
        <v>22.05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79.58</v>
      </c>
      <c r="L97" s="201">
        <v>62.74</v>
      </c>
      <c r="M97" s="201">
        <v>0</v>
      </c>
      <c r="N97" s="201">
        <v>28.88</v>
      </c>
      <c r="O97" s="201">
        <v>48.49</v>
      </c>
      <c r="P97" s="201">
        <v>59.57</v>
      </c>
      <c r="Q97" s="201">
        <v>2.67</v>
      </c>
      <c r="R97" s="201">
        <v>10.37</v>
      </c>
      <c r="S97" s="201">
        <v>6.45</v>
      </c>
      <c r="T97" s="201">
        <v>0</v>
      </c>
      <c r="U97" s="201">
        <v>294.85000000000002</v>
      </c>
      <c r="V97" s="201">
        <v>3.53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61.86</v>
      </c>
      <c r="AQ97" s="201">
        <v>22.05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78.58</v>
      </c>
      <c r="L98" s="201">
        <v>62.74</v>
      </c>
      <c r="M98" s="201">
        <v>0</v>
      </c>
      <c r="N98" s="201">
        <v>28.88</v>
      </c>
      <c r="O98" s="201">
        <v>48.49</v>
      </c>
      <c r="P98" s="201">
        <v>59.57</v>
      </c>
      <c r="Q98" s="201">
        <v>2.67</v>
      </c>
      <c r="R98" s="201">
        <v>10.37</v>
      </c>
      <c r="S98" s="201">
        <v>6.45</v>
      </c>
      <c r="T98" s="201">
        <v>0</v>
      </c>
      <c r="U98" s="201">
        <v>294.85000000000002</v>
      </c>
      <c r="V98" s="201">
        <v>3.53</v>
      </c>
      <c r="W98" s="201">
        <v>11.35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61.86</v>
      </c>
      <c r="AQ98" s="201">
        <v>22.05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1.3915150000000016</v>
      </c>
      <c r="L99">
        <f t="shared" si="0"/>
        <v>1.2177324999999992</v>
      </c>
      <c r="M99">
        <f t="shared" si="0"/>
        <v>0</v>
      </c>
      <c r="N99">
        <f t="shared" si="0"/>
        <v>0.69312000000000162</v>
      </c>
      <c r="O99">
        <f t="shared" si="0"/>
        <v>1.1274074999999986</v>
      </c>
      <c r="P99">
        <f t="shared" si="0"/>
        <v>1.560589999999999</v>
      </c>
      <c r="Q99">
        <f t="shared" si="0"/>
        <v>5.8179999999999947E-2</v>
      </c>
      <c r="R99">
        <f t="shared" si="0"/>
        <v>0.22262999999999994</v>
      </c>
      <c r="S99">
        <f t="shared" si="0"/>
        <v>0.13470000000000004</v>
      </c>
      <c r="T99">
        <f t="shared" si="0"/>
        <v>0</v>
      </c>
      <c r="U99">
        <f t="shared" si="0"/>
        <v>7.0550999999999915</v>
      </c>
      <c r="V99">
        <f t="shared" si="0"/>
        <v>9.9574999999999733E-2</v>
      </c>
      <c r="W99">
        <f t="shared" si="0"/>
        <v>0.2724000000000002</v>
      </c>
      <c r="X99">
        <f t="shared" si="0"/>
        <v>0.86568000000000134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1.1738150000000005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1.3447249999999991</v>
      </c>
      <c r="AQ99">
        <f t="shared" si="0"/>
        <v>0.44437749999999931</v>
      </c>
      <c r="AR99">
        <f t="shared" si="0"/>
        <v>0.25153750000000014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2.95</v>
      </c>
      <c r="L3" s="201">
        <v>307.06</v>
      </c>
      <c r="M3" s="201">
        <v>26.91</v>
      </c>
      <c r="N3" s="201">
        <v>34.880000000000003</v>
      </c>
      <c r="O3" s="201">
        <v>0</v>
      </c>
      <c r="P3" s="201">
        <v>41.14</v>
      </c>
      <c r="Q3" s="201">
        <v>3.22</v>
      </c>
      <c r="R3" s="201">
        <v>12.38</v>
      </c>
      <c r="S3" s="201">
        <v>4.33</v>
      </c>
      <c r="T3" s="201">
        <v>0</v>
      </c>
      <c r="U3" s="201">
        <v>22.79</v>
      </c>
      <c r="V3" s="201">
        <v>5.54</v>
      </c>
      <c r="W3" s="201">
        <v>13.71</v>
      </c>
      <c r="X3" s="201">
        <v>43.32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56.17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74.790000000000006</v>
      </c>
      <c r="AQ3" s="201">
        <v>7.7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3.26</v>
      </c>
      <c r="L4" s="201">
        <v>307.06</v>
      </c>
      <c r="M4" s="201">
        <v>27.17</v>
      </c>
      <c r="N4" s="201">
        <v>34.880000000000003</v>
      </c>
      <c r="O4" s="201">
        <v>0</v>
      </c>
      <c r="P4" s="201">
        <v>41.14</v>
      </c>
      <c r="Q4" s="201">
        <v>3.22</v>
      </c>
      <c r="R4" s="201">
        <v>12.52</v>
      </c>
      <c r="S4" s="201">
        <v>4.33</v>
      </c>
      <c r="T4" s="201">
        <v>0</v>
      </c>
      <c r="U4" s="201">
        <v>22.79</v>
      </c>
      <c r="V4" s="201">
        <v>5.54</v>
      </c>
      <c r="W4" s="201">
        <v>13.71</v>
      </c>
      <c r="X4" s="201">
        <v>43.32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56.17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74.790000000000006</v>
      </c>
      <c r="AQ4" s="201">
        <v>7.7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</v>
      </c>
      <c r="L5" s="201">
        <v>307.06</v>
      </c>
      <c r="M5" s="201">
        <v>27.17</v>
      </c>
      <c r="N5" s="201">
        <v>34.880000000000003</v>
      </c>
      <c r="O5" s="201">
        <v>0</v>
      </c>
      <c r="P5" s="201">
        <v>41.14</v>
      </c>
      <c r="Q5" s="201">
        <v>3.22</v>
      </c>
      <c r="R5" s="201">
        <v>12.52</v>
      </c>
      <c r="S5" s="201">
        <v>4.33</v>
      </c>
      <c r="T5" s="201">
        <v>0</v>
      </c>
      <c r="U5" s="201">
        <v>22.79</v>
      </c>
      <c r="V5" s="201">
        <v>5.54</v>
      </c>
      <c r="W5" s="201">
        <v>13.71</v>
      </c>
      <c r="X5" s="201">
        <v>43.32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56.17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74.790000000000006</v>
      </c>
      <c r="AQ5" s="201">
        <v>7.7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</v>
      </c>
      <c r="L6" s="201">
        <v>307.06</v>
      </c>
      <c r="M6" s="201">
        <v>27.17</v>
      </c>
      <c r="N6" s="201">
        <v>34.880000000000003</v>
      </c>
      <c r="O6" s="201">
        <v>0</v>
      </c>
      <c r="P6" s="201">
        <v>41.14</v>
      </c>
      <c r="Q6" s="201">
        <v>3.22</v>
      </c>
      <c r="R6" s="201">
        <v>12.52</v>
      </c>
      <c r="S6" s="201">
        <v>4.33</v>
      </c>
      <c r="T6" s="201">
        <v>0</v>
      </c>
      <c r="U6" s="201">
        <v>22.79</v>
      </c>
      <c r="V6" s="201">
        <v>5.54</v>
      </c>
      <c r="W6" s="201">
        <v>13.71</v>
      </c>
      <c r="X6" s="201">
        <v>43.32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56.17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74.790000000000006</v>
      </c>
      <c r="AQ6" s="201">
        <v>7.7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</v>
      </c>
      <c r="L7" s="201">
        <v>307.07</v>
      </c>
      <c r="M7" s="201">
        <v>27.17</v>
      </c>
      <c r="N7" s="201">
        <v>34.880000000000003</v>
      </c>
      <c r="O7" s="201">
        <v>0</v>
      </c>
      <c r="P7" s="201">
        <v>41.14</v>
      </c>
      <c r="Q7" s="201">
        <v>3.35</v>
      </c>
      <c r="R7" s="201">
        <v>7.35</v>
      </c>
      <c r="S7" s="201">
        <v>4.33</v>
      </c>
      <c r="T7" s="201">
        <v>0</v>
      </c>
      <c r="U7" s="201">
        <v>22.79</v>
      </c>
      <c r="V7" s="201">
        <v>3.62</v>
      </c>
      <c r="W7" s="201">
        <v>13.71</v>
      </c>
      <c r="X7" s="201">
        <v>43.32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58.71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35.799999999999997</v>
      </c>
      <c r="AQ7" s="201">
        <v>7.7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</v>
      </c>
      <c r="L8" s="201">
        <v>307.07</v>
      </c>
      <c r="M8" s="201">
        <v>27.17</v>
      </c>
      <c r="N8" s="201">
        <v>34.880000000000003</v>
      </c>
      <c r="O8" s="201">
        <v>0</v>
      </c>
      <c r="P8" s="201">
        <v>41.14</v>
      </c>
      <c r="Q8" s="201">
        <v>3.23</v>
      </c>
      <c r="R8" s="201">
        <v>6.93</v>
      </c>
      <c r="S8" s="201">
        <v>4.33</v>
      </c>
      <c r="T8" s="201">
        <v>0</v>
      </c>
      <c r="U8" s="201">
        <v>22.79</v>
      </c>
      <c r="V8" s="201">
        <v>3.62</v>
      </c>
      <c r="W8" s="201">
        <v>13.71</v>
      </c>
      <c r="X8" s="201">
        <v>43.32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58.71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19.25</v>
      </c>
      <c r="AQ8" s="201">
        <v>7.7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2.89</v>
      </c>
      <c r="L9" s="201">
        <v>307.07</v>
      </c>
      <c r="M9" s="201">
        <v>25.69</v>
      </c>
      <c r="N9" s="201">
        <v>34.880000000000003</v>
      </c>
      <c r="O9" s="201">
        <v>0</v>
      </c>
      <c r="P9" s="201">
        <v>41.14</v>
      </c>
      <c r="Q9" s="201">
        <v>3.23</v>
      </c>
      <c r="R9" s="201">
        <v>6.93</v>
      </c>
      <c r="S9" s="201">
        <v>4.33</v>
      </c>
      <c r="T9" s="201">
        <v>0</v>
      </c>
      <c r="U9" s="201">
        <v>22.79</v>
      </c>
      <c r="V9" s="201">
        <v>3.62</v>
      </c>
      <c r="W9" s="201">
        <v>13.71</v>
      </c>
      <c r="X9" s="201">
        <v>43.32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58.71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19.25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2.89</v>
      </c>
      <c r="L10" s="201">
        <v>307.07</v>
      </c>
      <c r="M10" s="201">
        <v>25.69</v>
      </c>
      <c r="N10" s="201">
        <v>34.880000000000003</v>
      </c>
      <c r="O10" s="201">
        <v>0</v>
      </c>
      <c r="P10" s="201">
        <v>41.14</v>
      </c>
      <c r="Q10" s="201">
        <v>3.23</v>
      </c>
      <c r="R10" s="201">
        <v>6.93</v>
      </c>
      <c r="S10" s="201">
        <v>4.33</v>
      </c>
      <c r="T10" s="201">
        <v>0</v>
      </c>
      <c r="U10" s="201">
        <v>22.79</v>
      </c>
      <c r="V10" s="201">
        <v>3.62</v>
      </c>
      <c r="W10" s="201">
        <v>13.71</v>
      </c>
      <c r="X10" s="201">
        <v>43.32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58.71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19.25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2.89</v>
      </c>
      <c r="L11" s="201">
        <v>307.07</v>
      </c>
      <c r="M11" s="201">
        <v>25.69</v>
      </c>
      <c r="N11" s="201">
        <v>34.880000000000003</v>
      </c>
      <c r="O11" s="201">
        <v>0</v>
      </c>
      <c r="P11" s="201">
        <v>41.14</v>
      </c>
      <c r="Q11" s="201">
        <v>3.23</v>
      </c>
      <c r="R11" s="201">
        <v>7.17</v>
      </c>
      <c r="S11" s="201">
        <v>4.33</v>
      </c>
      <c r="T11" s="201">
        <v>0</v>
      </c>
      <c r="U11" s="201">
        <v>22.79</v>
      </c>
      <c r="V11" s="201">
        <v>3.62</v>
      </c>
      <c r="W11" s="201">
        <v>13.71</v>
      </c>
      <c r="X11" s="201">
        <v>43.32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58.71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19.25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2.89</v>
      </c>
      <c r="L12" s="201">
        <v>307.07</v>
      </c>
      <c r="M12" s="201">
        <v>25.69</v>
      </c>
      <c r="N12" s="201">
        <v>34.880000000000003</v>
      </c>
      <c r="O12" s="201">
        <v>0</v>
      </c>
      <c r="P12" s="201">
        <v>41.14</v>
      </c>
      <c r="Q12" s="201">
        <v>3.23</v>
      </c>
      <c r="R12" s="201">
        <v>7.17</v>
      </c>
      <c r="S12" s="201">
        <v>4.33</v>
      </c>
      <c r="T12" s="201">
        <v>0</v>
      </c>
      <c r="U12" s="201">
        <v>22.79</v>
      </c>
      <c r="V12" s="201">
        <v>3.62</v>
      </c>
      <c r="W12" s="201">
        <v>13.71</v>
      </c>
      <c r="X12" s="201">
        <v>43.32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58.71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2.89</v>
      </c>
      <c r="L13" s="201">
        <v>307.07</v>
      </c>
      <c r="M13" s="201">
        <v>25.69</v>
      </c>
      <c r="N13" s="201">
        <v>34.880000000000003</v>
      </c>
      <c r="O13" s="201">
        <v>0</v>
      </c>
      <c r="P13" s="201">
        <v>41.14</v>
      </c>
      <c r="Q13" s="201">
        <v>3.23</v>
      </c>
      <c r="R13" s="201">
        <v>6.93</v>
      </c>
      <c r="S13" s="201">
        <v>4.33</v>
      </c>
      <c r="T13" s="201">
        <v>0</v>
      </c>
      <c r="U13" s="201">
        <v>22.79</v>
      </c>
      <c r="V13" s="201">
        <v>3.62</v>
      </c>
      <c r="W13" s="201">
        <v>13.71</v>
      </c>
      <c r="X13" s="201">
        <v>43.32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58.71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19.25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2.89</v>
      </c>
      <c r="L14" s="201">
        <v>307.07</v>
      </c>
      <c r="M14" s="201">
        <v>25.69</v>
      </c>
      <c r="N14" s="201">
        <v>34.880000000000003</v>
      </c>
      <c r="O14" s="201">
        <v>0</v>
      </c>
      <c r="P14" s="201">
        <v>41.14</v>
      </c>
      <c r="Q14" s="201">
        <v>3.23</v>
      </c>
      <c r="R14" s="201">
        <v>6.93</v>
      </c>
      <c r="S14" s="201">
        <v>4.33</v>
      </c>
      <c r="T14" s="201">
        <v>0</v>
      </c>
      <c r="U14" s="201">
        <v>22.79</v>
      </c>
      <c r="V14" s="201">
        <v>3.62</v>
      </c>
      <c r="W14" s="201">
        <v>13.71</v>
      </c>
      <c r="X14" s="201">
        <v>43.32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58.71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19.25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2.89</v>
      </c>
      <c r="L15" s="201">
        <v>307.07</v>
      </c>
      <c r="M15" s="201">
        <v>25.69</v>
      </c>
      <c r="N15" s="201">
        <v>34.880000000000003</v>
      </c>
      <c r="O15" s="201">
        <v>0</v>
      </c>
      <c r="P15" s="201">
        <v>41.14</v>
      </c>
      <c r="Q15" s="201">
        <v>3.23</v>
      </c>
      <c r="R15" s="201">
        <v>6.93</v>
      </c>
      <c r="S15" s="201">
        <v>4.33</v>
      </c>
      <c r="T15" s="201">
        <v>0</v>
      </c>
      <c r="U15" s="201">
        <v>22.79</v>
      </c>
      <c r="V15" s="201">
        <v>3.37</v>
      </c>
      <c r="W15" s="201">
        <v>13.71</v>
      </c>
      <c r="X15" s="201">
        <v>43.32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58.71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2.89</v>
      </c>
      <c r="L16" s="201">
        <v>307.07</v>
      </c>
      <c r="M16" s="201">
        <v>25.69</v>
      </c>
      <c r="N16" s="201">
        <v>34.880000000000003</v>
      </c>
      <c r="O16" s="201">
        <v>0</v>
      </c>
      <c r="P16" s="201">
        <v>41.14</v>
      </c>
      <c r="Q16" s="201">
        <v>3.23</v>
      </c>
      <c r="R16" s="201">
        <v>6.93</v>
      </c>
      <c r="S16" s="201">
        <v>4.33</v>
      </c>
      <c r="T16" s="201">
        <v>0</v>
      </c>
      <c r="U16" s="201">
        <v>22.79</v>
      </c>
      <c r="V16" s="201">
        <v>3.37</v>
      </c>
      <c r="W16" s="201">
        <v>13.71</v>
      </c>
      <c r="X16" s="201">
        <v>43.32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58.71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2.89</v>
      </c>
      <c r="L17" s="201">
        <v>307.07</v>
      </c>
      <c r="M17" s="201">
        <v>26.91</v>
      </c>
      <c r="N17" s="201">
        <v>34.880000000000003</v>
      </c>
      <c r="O17" s="201">
        <v>0</v>
      </c>
      <c r="P17" s="201">
        <v>41.14</v>
      </c>
      <c r="Q17" s="201">
        <v>3.23</v>
      </c>
      <c r="R17" s="201">
        <v>6.93</v>
      </c>
      <c r="S17" s="201">
        <v>4.33</v>
      </c>
      <c r="T17" s="201">
        <v>0</v>
      </c>
      <c r="U17" s="201">
        <v>22.79</v>
      </c>
      <c r="V17" s="201">
        <v>3.37</v>
      </c>
      <c r="W17" s="201">
        <v>13.71</v>
      </c>
      <c r="X17" s="201">
        <v>43.32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58.71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2.89</v>
      </c>
      <c r="L18" s="201">
        <v>307.07</v>
      </c>
      <c r="M18" s="201">
        <v>27.17</v>
      </c>
      <c r="N18" s="201">
        <v>34.880000000000003</v>
      </c>
      <c r="O18" s="201">
        <v>0</v>
      </c>
      <c r="P18" s="201">
        <v>41.14</v>
      </c>
      <c r="Q18" s="201">
        <v>3.23</v>
      </c>
      <c r="R18" s="201">
        <v>6.93</v>
      </c>
      <c r="S18" s="201">
        <v>4.33</v>
      </c>
      <c r="T18" s="201">
        <v>0</v>
      </c>
      <c r="U18" s="201">
        <v>22.79</v>
      </c>
      <c r="V18" s="201">
        <v>3.37</v>
      </c>
      <c r="W18" s="201">
        <v>13.71</v>
      </c>
      <c r="X18" s="201">
        <v>43.32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58.71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2.89</v>
      </c>
      <c r="L19" s="201">
        <v>307.07</v>
      </c>
      <c r="M19" s="201">
        <v>27.17</v>
      </c>
      <c r="N19" s="201">
        <v>34.880000000000003</v>
      </c>
      <c r="O19" s="201">
        <v>0</v>
      </c>
      <c r="P19" s="201">
        <v>41.14</v>
      </c>
      <c r="Q19" s="201">
        <v>3.22</v>
      </c>
      <c r="R19" s="201">
        <v>6.93</v>
      </c>
      <c r="S19" s="201">
        <v>4.33</v>
      </c>
      <c r="T19" s="201">
        <v>0</v>
      </c>
      <c r="U19" s="201">
        <v>22.79</v>
      </c>
      <c r="V19" s="201">
        <v>3.37</v>
      </c>
      <c r="W19" s="201">
        <v>13.71</v>
      </c>
      <c r="X19" s="201">
        <v>43.32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58.71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48.13</v>
      </c>
      <c r="AQ19" s="201">
        <v>6.55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2.62</v>
      </c>
      <c r="L20" s="201">
        <v>307.06</v>
      </c>
      <c r="M20" s="201">
        <v>27.17</v>
      </c>
      <c r="N20" s="201">
        <v>34.880000000000003</v>
      </c>
      <c r="O20" s="201">
        <v>0</v>
      </c>
      <c r="P20" s="201">
        <v>41.14</v>
      </c>
      <c r="Q20" s="201">
        <v>3.22</v>
      </c>
      <c r="R20" s="201">
        <v>6.93</v>
      </c>
      <c r="S20" s="201">
        <v>4.33</v>
      </c>
      <c r="T20" s="201">
        <v>0</v>
      </c>
      <c r="U20" s="201">
        <v>22.79</v>
      </c>
      <c r="V20" s="201">
        <v>3.37</v>
      </c>
      <c r="W20" s="201">
        <v>13.71</v>
      </c>
      <c r="X20" s="201">
        <v>43.32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58.71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48.13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2.65</v>
      </c>
      <c r="L21" s="201">
        <v>307.06</v>
      </c>
      <c r="M21" s="201">
        <v>27.17</v>
      </c>
      <c r="N21" s="201">
        <v>34.880000000000003</v>
      </c>
      <c r="O21" s="201">
        <v>0</v>
      </c>
      <c r="P21" s="201">
        <v>41.14</v>
      </c>
      <c r="Q21" s="201">
        <v>3.22</v>
      </c>
      <c r="R21" s="201">
        <v>6.93</v>
      </c>
      <c r="S21" s="201">
        <v>4.33</v>
      </c>
      <c r="T21" s="201">
        <v>0</v>
      </c>
      <c r="U21" s="201">
        <v>22.79</v>
      </c>
      <c r="V21" s="201">
        <v>3.37</v>
      </c>
      <c r="W21" s="201">
        <v>13.71</v>
      </c>
      <c r="X21" s="201">
        <v>43.32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58.71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48.13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2.39</v>
      </c>
      <c r="L22" s="201">
        <v>307.06</v>
      </c>
      <c r="M22" s="201">
        <v>27.17</v>
      </c>
      <c r="N22" s="201">
        <v>34.880000000000003</v>
      </c>
      <c r="O22" s="201">
        <v>0</v>
      </c>
      <c r="P22" s="201">
        <v>41.14</v>
      </c>
      <c r="Q22" s="201">
        <v>3.22</v>
      </c>
      <c r="R22" s="201">
        <v>6.93</v>
      </c>
      <c r="S22" s="201">
        <v>4.33</v>
      </c>
      <c r="T22" s="201">
        <v>0</v>
      </c>
      <c r="U22" s="201">
        <v>22.79</v>
      </c>
      <c r="V22" s="201">
        <v>3.37</v>
      </c>
      <c r="W22" s="201">
        <v>13.71</v>
      </c>
      <c r="X22" s="201">
        <v>43.32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58.71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67.989999999999995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2.4500000000000002</v>
      </c>
      <c r="L23" s="201">
        <v>356.15</v>
      </c>
      <c r="M23" s="201">
        <v>27.17</v>
      </c>
      <c r="N23" s="201">
        <v>34.880000000000003</v>
      </c>
      <c r="O23" s="201">
        <v>0</v>
      </c>
      <c r="P23" s="201">
        <v>41.14</v>
      </c>
      <c r="Q23" s="201">
        <v>3.22</v>
      </c>
      <c r="R23" s="201">
        <v>6.93</v>
      </c>
      <c r="S23" s="201">
        <v>4.33</v>
      </c>
      <c r="T23" s="201">
        <v>0</v>
      </c>
      <c r="U23" s="201">
        <v>22.79</v>
      </c>
      <c r="V23" s="201">
        <v>3.37</v>
      </c>
      <c r="W23" s="201">
        <v>13.71</v>
      </c>
      <c r="X23" s="201">
        <v>43.32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58.71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48.13</v>
      </c>
      <c r="AQ23" s="201">
        <v>7.7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2.36</v>
      </c>
      <c r="L24" s="201">
        <v>423.54</v>
      </c>
      <c r="M24" s="201">
        <v>27.17</v>
      </c>
      <c r="N24" s="201">
        <v>34.880000000000003</v>
      </c>
      <c r="O24" s="201">
        <v>0</v>
      </c>
      <c r="P24" s="201">
        <v>41.14</v>
      </c>
      <c r="Q24" s="201">
        <v>3.22</v>
      </c>
      <c r="R24" s="201">
        <v>6.93</v>
      </c>
      <c r="S24" s="201">
        <v>4.33</v>
      </c>
      <c r="T24" s="201">
        <v>0</v>
      </c>
      <c r="U24" s="201">
        <v>22.79</v>
      </c>
      <c r="V24" s="201">
        <v>3.37</v>
      </c>
      <c r="W24" s="201">
        <v>13.71</v>
      </c>
      <c r="X24" s="201">
        <v>43.32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58.71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19.25</v>
      </c>
      <c r="AQ24" s="201">
        <v>7.7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2.5099999999999998</v>
      </c>
      <c r="L25" s="201">
        <v>490.92</v>
      </c>
      <c r="M25" s="201">
        <v>27.17</v>
      </c>
      <c r="N25" s="201">
        <v>34.880000000000003</v>
      </c>
      <c r="O25" s="201">
        <v>0</v>
      </c>
      <c r="P25" s="201">
        <v>41.14</v>
      </c>
      <c r="Q25" s="201">
        <v>3.22</v>
      </c>
      <c r="R25" s="201">
        <v>6.93</v>
      </c>
      <c r="S25" s="201">
        <v>4.33</v>
      </c>
      <c r="T25" s="201">
        <v>0</v>
      </c>
      <c r="U25" s="201">
        <v>22.79</v>
      </c>
      <c r="V25" s="201">
        <v>3.37</v>
      </c>
      <c r="W25" s="201">
        <v>13.71</v>
      </c>
      <c r="X25" s="201">
        <v>43.32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58.71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48.13</v>
      </c>
      <c r="AQ25" s="201">
        <v>7.7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4.0999999999999996</v>
      </c>
      <c r="L26" s="201">
        <v>556.86</v>
      </c>
      <c r="M26" s="201">
        <v>27.17</v>
      </c>
      <c r="N26" s="201">
        <v>34.880000000000003</v>
      </c>
      <c r="O26" s="201">
        <v>0</v>
      </c>
      <c r="P26" s="201">
        <v>41.14</v>
      </c>
      <c r="Q26" s="201">
        <v>3.22</v>
      </c>
      <c r="R26" s="201">
        <v>12.52</v>
      </c>
      <c r="S26" s="201">
        <v>7.39</v>
      </c>
      <c r="T26" s="201">
        <v>0</v>
      </c>
      <c r="U26" s="201">
        <v>22.79</v>
      </c>
      <c r="V26" s="201">
        <v>5.54</v>
      </c>
      <c r="W26" s="201">
        <v>13.71</v>
      </c>
      <c r="X26" s="201">
        <v>43.32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67.989999999999995</v>
      </c>
      <c r="AQ26" s="201">
        <v>26.64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4.4800000000000004</v>
      </c>
      <c r="L27" s="201">
        <v>556.86</v>
      </c>
      <c r="M27" s="201">
        <v>27.17</v>
      </c>
      <c r="N27" s="201">
        <v>34.880000000000003</v>
      </c>
      <c r="O27" s="201">
        <v>0</v>
      </c>
      <c r="P27" s="201">
        <v>41.14</v>
      </c>
      <c r="Q27" s="201">
        <v>3.22</v>
      </c>
      <c r="R27" s="201">
        <v>12.52</v>
      </c>
      <c r="S27" s="201">
        <v>7.8</v>
      </c>
      <c r="T27" s="201">
        <v>0</v>
      </c>
      <c r="U27" s="201">
        <v>22.79</v>
      </c>
      <c r="V27" s="201">
        <v>5.54</v>
      </c>
      <c r="W27" s="201">
        <v>13.71</v>
      </c>
      <c r="X27" s="201">
        <v>43.32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67.989999999999995</v>
      </c>
      <c r="AQ27" s="201">
        <v>26.64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4.4800000000000004</v>
      </c>
      <c r="L28" s="201">
        <v>556.86</v>
      </c>
      <c r="M28" s="201">
        <v>27.17</v>
      </c>
      <c r="N28" s="201">
        <v>34.880000000000003</v>
      </c>
      <c r="O28" s="201">
        <v>0</v>
      </c>
      <c r="P28" s="201">
        <v>41.14</v>
      </c>
      <c r="Q28" s="201">
        <v>3.22</v>
      </c>
      <c r="R28" s="201">
        <v>12.52</v>
      </c>
      <c r="S28" s="201">
        <v>7.8</v>
      </c>
      <c r="T28" s="201">
        <v>0</v>
      </c>
      <c r="U28" s="201">
        <v>22.79</v>
      </c>
      <c r="V28" s="201">
        <v>5.54</v>
      </c>
      <c r="W28" s="201">
        <v>13.71</v>
      </c>
      <c r="X28" s="201">
        <v>43.32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67.989999999999995</v>
      </c>
      <c r="AQ28" s="201">
        <v>26.64</v>
      </c>
      <c r="AR28" s="201">
        <v>0.88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4.17</v>
      </c>
      <c r="L29" s="201">
        <v>556.42999999999995</v>
      </c>
      <c r="M29" s="201">
        <v>27.17</v>
      </c>
      <c r="N29" s="201">
        <v>34.880000000000003</v>
      </c>
      <c r="O29" s="201">
        <v>0</v>
      </c>
      <c r="P29" s="201">
        <v>41.14</v>
      </c>
      <c r="Q29" s="201">
        <v>3.22</v>
      </c>
      <c r="R29" s="201">
        <v>12.52</v>
      </c>
      <c r="S29" s="201">
        <v>7.8</v>
      </c>
      <c r="T29" s="201">
        <v>0</v>
      </c>
      <c r="U29" s="201">
        <v>22.79</v>
      </c>
      <c r="V29" s="201">
        <v>5.54</v>
      </c>
      <c r="W29" s="201">
        <v>13.71</v>
      </c>
      <c r="X29" s="201">
        <v>43.32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67.989999999999995</v>
      </c>
      <c r="AQ29" s="201">
        <v>26.64</v>
      </c>
      <c r="AR29" s="201">
        <v>3.55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4.43</v>
      </c>
      <c r="L30" s="201">
        <v>556.42999999999995</v>
      </c>
      <c r="M30" s="201">
        <v>27.17</v>
      </c>
      <c r="N30" s="201">
        <v>34.880000000000003</v>
      </c>
      <c r="O30" s="201">
        <v>0</v>
      </c>
      <c r="P30" s="201">
        <v>41.14</v>
      </c>
      <c r="Q30" s="201">
        <v>3.22</v>
      </c>
      <c r="R30" s="201">
        <v>12.52</v>
      </c>
      <c r="S30" s="201">
        <v>7.8</v>
      </c>
      <c r="T30" s="201">
        <v>0</v>
      </c>
      <c r="U30" s="201">
        <v>22.79</v>
      </c>
      <c r="V30" s="201">
        <v>5.54</v>
      </c>
      <c r="W30" s="201">
        <v>13.71</v>
      </c>
      <c r="X30" s="201">
        <v>43.32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67.989999999999995</v>
      </c>
      <c r="AQ30" s="201">
        <v>26.64</v>
      </c>
      <c r="AR30" s="201">
        <v>9.0299999999999994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4.4800000000000004</v>
      </c>
      <c r="L31" s="201">
        <v>556.42999999999995</v>
      </c>
      <c r="M31" s="201">
        <v>27.17</v>
      </c>
      <c r="N31" s="201">
        <v>34.880000000000003</v>
      </c>
      <c r="O31" s="201">
        <v>0</v>
      </c>
      <c r="P31" s="201">
        <v>41.14</v>
      </c>
      <c r="Q31" s="201">
        <v>3.22</v>
      </c>
      <c r="R31" s="201">
        <v>12.52</v>
      </c>
      <c r="S31" s="201">
        <v>7.8</v>
      </c>
      <c r="T31" s="201">
        <v>0</v>
      </c>
      <c r="U31" s="201">
        <v>22.79</v>
      </c>
      <c r="V31" s="201">
        <v>4.97</v>
      </c>
      <c r="W31" s="201">
        <v>13.71</v>
      </c>
      <c r="X31" s="201">
        <v>43.32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67.989999999999995</v>
      </c>
      <c r="AQ31" s="201">
        <v>26.64</v>
      </c>
      <c r="AR31" s="201">
        <v>15.68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4.4800000000000004</v>
      </c>
      <c r="L32" s="201">
        <v>556.42999999999995</v>
      </c>
      <c r="M32" s="201">
        <v>27.17</v>
      </c>
      <c r="N32" s="201">
        <v>34.880000000000003</v>
      </c>
      <c r="O32" s="201">
        <v>0</v>
      </c>
      <c r="P32" s="201">
        <v>41.14</v>
      </c>
      <c r="Q32" s="201">
        <v>3.22</v>
      </c>
      <c r="R32" s="201">
        <v>12.52</v>
      </c>
      <c r="S32" s="201">
        <v>7.8</v>
      </c>
      <c r="T32" s="201">
        <v>0</v>
      </c>
      <c r="U32" s="201">
        <v>22.79</v>
      </c>
      <c r="V32" s="201">
        <v>4.4400000000000004</v>
      </c>
      <c r="W32" s="201">
        <v>13.71</v>
      </c>
      <c r="X32" s="201">
        <v>43.32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67.989999999999995</v>
      </c>
      <c r="AQ32" s="201">
        <v>26.64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4.4800000000000004</v>
      </c>
      <c r="L33" s="201">
        <v>556.42999999999995</v>
      </c>
      <c r="M33" s="201">
        <v>27.17</v>
      </c>
      <c r="N33" s="201">
        <v>34.880000000000003</v>
      </c>
      <c r="O33" s="201">
        <v>0</v>
      </c>
      <c r="P33" s="201">
        <v>41.14</v>
      </c>
      <c r="Q33" s="201">
        <v>3.22</v>
      </c>
      <c r="R33" s="201">
        <v>12.52</v>
      </c>
      <c r="S33" s="201">
        <v>7.8</v>
      </c>
      <c r="T33" s="201">
        <v>0</v>
      </c>
      <c r="U33" s="201">
        <v>22.79</v>
      </c>
      <c r="V33" s="201">
        <v>4.4400000000000004</v>
      </c>
      <c r="W33" s="201">
        <v>13.71</v>
      </c>
      <c r="X33" s="201">
        <v>43.32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67.989999999999995</v>
      </c>
      <c r="AQ33" s="201">
        <v>26.64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4.4800000000000004</v>
      </c>
      <c r="L34" s="201">
        <v>556.42999999999995</v>
      </c>
      <c r="M34" s="201">
        <v>27.17</v>
      </c>
      <c r="N34" s="201">
        <v>34.880000000000003</v>
      </c>
      <c r="O34" s="201">
        <v>0</v>
      </c>
      <c r="P34" s="201">
        <v>41.14</v>
      </c>
      <c r="Q34" s="201">
        <v>3.22</v>
      </c>
      <c r="R34" s="201">
        <v>12.52</v>
      </c>
      <c r="S34" s="201">
        <v>7.8</v>
      </c>
      <c r="T34" s="201">
        <v>0</v>
      </c>
      <c r="U34" s="201">
        <v>22.79</v>
      </c>
      <c r="V34" s="201">
        <v>4.4400000000000004</v>
      </c>
      <c r="W34" s="201">
        <v>13.71</v>
      </c>
      <c r="X34" s="201">
        <v>43.32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67.989999999999995</v>
      </c>
      <c r="AQ34" s="201">
        <v>26.64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4.4800000000000004</v>
      </c>
      <c r="L35" s="201">
        <v>556.42999999999995</v>
      </c>
      <c r="M35" s="201">
        <v>27.17</v>
      </c>
      <c r="N35" s="201">
        <v>34.880000000000003</v>
      </c>
      <c r="O35" s="201">
        <v>0</v>
      </c>
      <c r="P35" s="201">
        <v>41.14</v>
      </c>
      <c r="Q35" s="201">
        <v>3.22</v>
      </c>
      <c r="R35" s="201">
        <v>12.52</v>
      </c>
      <c r="S35" s="201">
        <v>7.8</v>
      </c>
      <c r="T35" s="201">
        <v>0</v>
      </c>
      <c r="U35" s="201">
        <v>22.79</v>
      </c>
      <c r="V35" s="201">
        <v>4.4400000000000004</v>
      </c>
      <c r="W35" s="201">
        <v>13.71</v>
      </c>
      <c r="X35" s="201">
        <v>43.32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67.989999999999995</v>
      </c>
      <c r="AQ35" s="201">
        <v>26.64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4.4800000000000004</v>
      </c>
      <c r="L36" s="201">
        <v>556.42999999999995</v>
      </c>
      <c r="M36" s="201">
        <v>27.17</v>
      </c>
      <c r="N36" s="201">
        <v>34.880000000000003</v>
      </c>
      <c r="O36" s="201">
        <v>0</v>
      </c>
      <c r="P36" s="201">
        <v>41.14</v>
      </c>
      <c r="Q36" s="201">
        <v>3.22</v>
      </c>
      <c r="R36" s="201">
        <v>12.52</v>
      </c>
      <c r="S36" s="201">
        <v>7.8</v>
      </c>
      <c r="T36" s="201">
        <v>0</v>
      </c>
      <c r="U36" s="201">
        <v>22.79</v>
      </c>
      <c r="V36" s="201">
        <v>4.4400000000000004</v>
      </c>
      <c r="W36" s="201">
        <v>13.71</v>
      </c>
      <c r="X36" s="201">
        <v>43.32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67.989999999999995</v>
      </c>
      <c r="AQ36" s="201">
        <v>26.64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4.4800000000000004</v>
      </c>
      <c r="L37" s="201">
        <v>556.86</v>
      </c>
      <c r="M37" s="201">
        <v>27.17</v>
      </c>
      <c r="N37" s="201">
        <v>34.880000000000003</v>
      </c>
      <c r="O37" s="201">
        <v>0</v>
      </c>
      <c r="P37" s="201">
        <v>41.14</v>
      </c>
      <c r="Q37" s="201">
        <v>3.22</v>
      </c>
      <c r="R37" s="201">
        <v>12.52</v>
      </c>
      <c r="S37" s="201">
        <v>7.8</v>
      </c>
      <c r="T37" s="201">
        <v>0</v>
      </c>
      <c r="U37" s="201">
        <v>22.79</v>
      </c>
      <c r="V37" s="201">
        <v>4.4400000000000004</v>
      </c>
      <c r="W37" s="201">
        <v>13.71</v>
      </c>
      <c r="X37" s="201">
        <v>43.32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67.989999999999995</v>
      </c>
      <c r="AQ37" s="201">
        <v>26.64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4.4800000000000004</v>
      </c>
      <c r="L38" s="201">
        <v>556.86</v>
      </c>
      <c r="M38" s="201">
        <v>27.17</v>
      </c>
      <c r="N38" s="201">
        <v>34.880000000000003</v>
      </c>
      <c r="O38" s="201">
        <v>0</v>
      </c>
      <c r="P38" s="201">
        <v>41.14</v>
      </c>
      <c r="Q38" s="201">
        <v>3.22</v>
      </c>
      <c r="R38" s="201">
        <v>12.52</v>
      </c>
      <c r="S38" s="201">
        <v>7.8</v>
      </c>
      <c r="T38" s="201">
        <v>0</v>
      </c>
      <c r="U38" s="201">
        <v>22.79</v>
      </c>
      <c r="V38" s="201">
        <v>4.4400000000000004</v>
      </c>
      <c r="W38" s="201">
        <v>13.71</v>
      </c>
      <c r="X38" s="201">
        <v>43.32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67.989999999999995</v>
      </c>
      <c r="AQ38" s="201">
        <v>26.64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4.5599999999999996</v>
      </c>
      <c r="L39" s="201">
        <v>556.86</v>
      </c>
      <c r="M39" s="201">
        <v>27.17</v>
      </c>
      <c r="N39" s="201">
        <v>34.880000000000003</v>
      </c>
      <c r="O39" s="201">
        <v>0</v>
      </c>
      <c r="P39" s="201">
        <v>41.14</v>
      </c>
      <c r="Q39" s="201">
        <v>3.22</v>
      </c>
      <c r="R39" s="201">
        <v>12.52</v>
      </c>
      <c r="S39" s="201">
        <v>7.8</v>
      </c>
      <c r="T39" s="201">
        <v>0</v>
      </c>
      <c r="U39" s="201">
        <v>22.79</v>
      </c>
      <c r="V39" s="201">
        <v>4.4400000000000004</v>
      </c>
      <c r="W39" s="201">
        <v>13.71</v>
      </c>
      <c r="X39" s="201">
        <v>43.32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67.989999999999995</v>
      </c>
      <c r="AQ39" s="201">
        <v>26.64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4.4800000000000004</v>
      </c>
      <c r="L40" s="201">
        <v>556.86</v>
      </c>
      <c r="M40" s="201">
        <v>27.17</v>
      </c>
      <c r="N40" s="201">
        <v>34.880000000000003</v>
      </c>
      <c r="O40" s="201">
        <v>0</v>
      </c>
      <c r="P40" s="201">
        <v>41.14</v>
      </c>
      <c r="Q40" s="201">
        <v>3.22</v>
      </c>
      <c r="R40" s="201">
        <v>12.52</v>
      </c>
      <c r="S40" s="201">
        <v>7.8</v>
      </c>
      <c r="T40" s="201">
        <v>0</v>
      </c>
      <c r="U40" s="201">
        <v>22.79</v>
      </c>
      <c r="V40" s="201">
        <v>4.4400000000000004</v>
      </c>
      <c r="W40" s="201">
        <v>13.71</v>
      </c>
      <c r="X40" s="201">
        <v>43.32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67.989999999999995</v>
      </c>
      <c r="AQ40" s="201">
        <v>26.64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4.4800000000000004</v>
      </c>
      <c r="L41" s="201">
        <v>556.86</v>
      </c>
      <c r="M41" s="201">
        <v>27.17</v>
      </c>
      <c r="N41" s="201">
        <v>34.880000000000003</v>
      </c>
      <c r="O41" s="201">
        <v>0</v>
      </c>
      <c r="P41" s="201">
        <v>41.14</v>
      </c>
      <c r="Q41" s="201">
        <v>3.22</v>
      </c>
      <c r="R41" s="201">
        <v>12.52</v>
      </c>
      <c r="S41" s="201">
        <v>7.8</v>
      </c>
      <c r="T41" s="201">
        <v>0</v>
      </c>
      <c r="U41" s="201">
        <v>22.79</v>
      </c>
      <c r="V41" s="201">
        <v>4.4400000000000004</v>
      </c>
      <c r="W41" s="201">
        <v>13.71</v>
      </c>
      <c r="X41" s="201">
        <v>43.32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67.989999999999995</v>
      </c>
      <c r="AQ41" s="201">
        <v>26.64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4.4800000000000004</v>
      </c>
      <c r="L42" s="201">
        <v>556.86</v>
      </c>
      <c r="M42" s="201">
        <v>27.17</v>
      </c>
      <c r="N42" s="201">
        <v>34.880000000000003</v>
      </c>
      <c r="O42" s="201">
        <v>0</v>
      </c>
      <c r="P42" s="201">
        <v>41.14</v>
      </c>
      <c r="Q42" s="201">
        <v>3.22</v>
      </c>
      <c r="R42" s="201">
        <v>12.52</v>
      </c>
      <c r="S42" s="201">
        <v>7.8</v>
      </c>
      <c r="T42" s="201">
        <v>0</v>
      </c>
      <c r="U42" s="201">
        <v>22.79</v>
      </c>
      <c r="V42" s="201">
        <v>4.4400000000000004</v>
      </c>
      <c r="W42" s="201">
        <v>13.71</v>
      </c>
      <c r="X42" s="201">
        <v>43.32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67.989999999999995</v>
      </c>
      <c r="AQ42" s="201">
        <v>26.64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4.4800000000000004</v>
      </c>
      <c r="L43" s="201">
        <v>556.86</v>
      </c>
      <c r="M43" s="201">
        <v>27.17</v>
      </c>
      <c r="N43" s="201">
        <v>34.880000000000003</v>
      </c>
      <c r="O43" s="201">
        <v>0</v>
      </c>
      <c r="P43" s="201">
        <v>41.14</v>
      </c>
      <c r="Q43" s="201">
        <v>3.22</v>
      </c>
      <c r="R43" s="201">
        <v>12.52</v>
      </c>
      <c r="S43" s="201">
        <v>7.8</v>
      </c>
      <c r="T43" s="201">
        <v>0</v>
      </c>
      <c r="U43" s="201">
        <v>22.79</v>
      </c>
      <c r="V43" s="201">
        <v>4.4400000000000004</v>
      </c>
      <c r="W43" s="201">
        <v>13.71</v>
      </c>
      <c r="X43" s="201">
        <v>43.32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67.989999999999995</v>
      </c>
      <c r="AQ43" s="201">
        <v>26.64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4.4800000000000004</v>
      </c>
      <c r="L44" s="201">
        <v>556.86</v>
      </c>
      <c r="M44" s="201">
        <v>27.17</v>
      </c>
      <c r="N44" s="201">
        <v>34.880000000000003</v>
      </c>
      <c r="O44" s="201">
        <v>0</v>
      </c>
      <c r="P44" s="201">
        <v>41.14</v>
      </c>
      <c r="Q44" s="201">
        <v>3.22</v>
      </c>
      <c r="R44" s="201">
        <v>12.52</v>
      </c>
      <c r="S44" s="201">
        <v>7.8</v>
      </c>
      <c r="T44" s="201">
        <v>0</v>
      </c>
      <c r="U44" s="201">
        <v>22.79</v>
      </c>
      <c r="V44" s="201">
        <v>4.4400000000000004</v>
      </c>
      <c r="W44" s="201">
        <v>13.71</v>
      </c>
      <c r="X44" s="201">
        <v>43.32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67.989999999999995</v>
      </c>
      <c r="AQ44" s="201">
        <v>26.64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4.5199999999999996</v>
      </c>
      <c r="L45" s="201">
        <v>556.86</v>
      </c>
      <c r="M45" s="201">
        <v>27.17</v>
      </c>
      <c r="N45" s="201">
        <v>34.880000000000003</v>
      </c>
      <c r="O45" s="201">
        <v>0</v>
      </c>
      <c r="P45" s="201">
        <v>41.14</v>
      </c>
      <c r="Q45" s="201">
        <v>3.22</v>
      </c>
      <c r="R45" s="201">
        <v>12.52</v>
      </c>
      <c r="S45" s="201">
        <v>7.8</v>
      </c>
      <c r="T45" s="201">
        <v>0</v>
      </c>
      <c r="U45" s="201">
        <v>22.79</v>
      </c>
      <c r="V45" s="201">
        <v>4.43</v>
      </c>
      <c r="W45" s="201">
        <v>13.71</v>
      </c>
      <c r="X45" s="201">
        <v>43.32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67.989999999999995</v>
      </c>
      <c r="AQ45" s="201">
        <v>26.63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4.4800000000000004</v>
      </c>
      <c r="L46" s="201">
        <v>556.86</v>
      </c>
      <c r="M46" s="201">
        <v>27.17</v>
      </c>
      <c r="N46" s="201">
        <v>34.880000000000003</v>
      </c>
      <c r="O46" s="201">
        <v>0</v>
      </c>
      <c r="P46" s="201">
        <v>41.14</v>
      </c>
      <c r="Q46" s="201">
        <v>3.22</v>
      </c>
      <c r="R46" s="201">
        <v>12.53</v>
      </c>
      <c r="S46" s="201">
        <v>7.8</v>
      </c>
      <c r="T46" s="201">
        <v>0</v>
      </c>
      <c r="U46" s="201">
        <v>22.79</v>
      </c>
      <c r="V46" s="201">
        <v>4.43</v>
      </c>
      <c r="W46" s="201">
        <v>13.71</v>
      </c>
      <c r="X46" s="201">
        <v>43.32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67.989999999999995</v>
      </c>
      <c r="AQ46" s="201">
        <v>26.63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4.4800000000000004</v>
      </c>
      <c r="L47" s="201">
        <v>556.86</v>
      </c>
      <c r="M47" s="201">
        <v>27.17</v>
      </c>
      <c r="N47" s="201">
        <v>34.880000000000003</v>
      </c>
      <c r="O47" s="201">
        <v>0</v>
      </c>
      <c r="P47" s="201">
        <v>41.14</v>
      </c>
      <c r="Q47" s="201">
        <v>3.22</v>
      </c>
      <c r="R47" s="201">
        <v>12.53</v>
      </c>
      <c r="S47" s="201">
        <v>7.8</v>
      </c>
      <c r="T47" s="201">
        <v>0</v>
      </c>
      <c r="U47" s="201">
        <v>22.79</v>
      </c>
      <c r="V47" s="201">
        <v>4.43</v>
      </c>
      <c r="W47" s="201">
        <v>13.71</v>
      </c>
      <c r="X47" s="201">
        <v>43.32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67.989999999999995</v>
      </c>
      <c r="AQ47" s="201">
        <v>26.63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2.89</v>
      </c>
      <c r="L48" s="201">
        <v>556.86</v>
      </c>
      <c r="M48" s="201">
        <v>27.17</v>
      </c>
      <c r="N48" s="201">
        <v>34.880000000000003</v>
      </c>
      <c r="O48" s="201">
        <v>0</v>
      </c>
      <c r="P48" s="201">
        <v>41.14</v>
      </c>
      <c r="Q48" s="201">
        <v>3.22</v>
      </c>
      <c r="R48" s="201">
        <v>12.53</v>
      </c>
      <c r="S48" s="201">
        <v>7.8</v>
      </c>
      <c r="T48" s="201">
        <v>0</v>
      </c>
      <c r="U48" s="201">
        <v>22.79</v>
      </c>
      <c r="V48" s="201">
        <v>4.43</v>
      </c>
      <c r="W48" s="201">
        <v>13.71</v>
      </c>
      <c r="X48" s="201">
        <v>43.32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58.71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67.989999999999995</v>
      </c>
      <c r="AQ48" s="201">
        <v>26.63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2.89</v>
      </c>
      <c r="L49" s="201">
        <v>556.86</v>
      </c>
      <c r="M49" s="201">
        <v>27.17</v>
      </c>
      <c r="N49" s="201">
        <v>34.880000000000003</v>
      </c>
      <c r="O49" s="201">
        <v>0</v>
      </c>
      <c r="P49" s="201">
        <v>41.14</v>
      </c>
      <c r="Q49" s="201">
        <v>3.22</v>
      </c>
      <c r="R49" s="201">
        <v>12.53</v>
      </c>
      <c r="S49" s="201">
        <v>7.8</v>
      </c>
      <c r="T49" s="201">
        <v>0</v>
      </c>
      <c r="U49" s="201">
        <v>22.79</v>
      </c>
      <c r="V49" s="201">
        <v>4.43</v>
      </c>
      <c r="W49" s="201">
        <v>13.71</v>
      </c>
      <c r="X49" s="201">
        <v>43.32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58.71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67.989999999999995</v>
      </c>
      <c r="AQ49" s="201">
        <v>26.63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2.89</v>
      </c>
      <c r="L50" s="201">
        <v>539.05999999999995</v>
      </c>
      <c r="M50" s="201">
        <v>27.17</v>
      </c>
      <c r="N50" s="201">
        <v>34.880000000000003</v>
      </c>
      <c r="O50" s="201">
        <v>0</v>
      </c>
      <c r="P50" s="201">
        <v>41.14</v>
      </c>
      <c r="Q50" s="201">
        <v>3.22</v>
      </c>
      <c r="R50" s="201">
        <v>12.53</v>
      </c>
      <c r="S50" s="201">
        <v>7.8</v>
      </c>
      <c r="T50" s="201">
        <v>0</v>
      </c>
      <c r="U50" s="201">
        <v>22.79</v>
      </c>
      <c r="V50" s="201">
        <v>4.43</v>
      </c>
      <c r="W50" s="201">
        <v>13.71</v>
      </c>
      <c r="X50" s="201">
        <v>43.32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58.71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67.989999999999995</v>
      </c>
      <c r="AQ50" s="201">
        <v>26.63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</v>
      </c>
      <c r="L51" s="201">
        <v>500.56</v>
      </c>
      <c r="M51" s="201">
        <v>27.17</v>
      </c>
      <c r="N51" s="201">
        <v>34.880000000000003</v>
      </c>
      <c r="O51" s="201">
        <v>0</v>
      </c>
      <c r="P51" s="201">
        <v>41.14</v>
      </c>
      <c r="Q51" s="201">
        <v>3.22</v>
      </c>
      <c r="R51" s="201">
        <v>12.53</v>
      </c>
      <c r="S51" s="201">
        <v>7.8</v>
      </c>
      <c r="T51" s="201">
        <v>0</v>
      </c>
      <c r="U51" s="201">
        <v>22.79</v>
      </c>
      <c r="V51" s="201">
        <v>4.43</v>
      </c>
      <c r="W51" s="201">
        <v>13.71</v>
      </c>
      <c r="X51" s="201">
        <v>43.32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58.71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69.64</v>
      </c>
      <c r="AQ51" s="201">
        <v>26.63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</v>
      </c>
      <c r="L52" s="201">
        <v>490.93</v>
      </c>
      <c r="M52" s="201">
        <v>27.17</v>
      </c>
      <c r="N52" s="201">
        <v>34.880000000000003</v>
      </c>
      <c r="O52" s="201">
        <v>0</v>
      </c>
      <c r="P52" s="201">
        <v>41.14</v>
      </c>
      <c r="Q52" s="201">
        <v>3.22</v>
      </c>
      <c r="R52" s="201">
        <v>12.53</v>
      </c>
      <c r="S52" s="201">
        <v>7.8</v>
      </c>
      <c r="T52" s="201">
        <v>0</v>
      </c>
      <c r="U52" s="201">
        <v>22.79</v>
      </c>
      <c r="V52" s="201">
        <v>4.43</v>
      </c>
      <c r="W52" s="201">
        <v>13.71</v>
      </c>
      <c r="X52" s="201">
        <v>43.32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58.71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69.64</v>
      </c>
      <c r="AQ52" s="201">
        <v>26.63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2.89</v>
      </c>
      <c r="L53" s="201">
        <v>471.67</v>
      </c>
      <c r="M53" s="201">
        <v>27.17</v>
      </c>
      <c r="N53" s="201">
        <v>34.880000000000003</v>
      </c>
      <c r="O53" s="201">
        <v>0</v>
      </c>
      <c r="P53" s="201">
        <v>41.14</v>
      </c>
      <c r="Q53" s="201">
        <v>3.22</v>
      </c>
      <c r="R53" s="201">
        <v>12.53</v>
      </c>
      <c r="S53" s="201">
        <v>7.8</v>
      </c>
      <c r="T53" s="201">
        <v>0</v>
      </c>
      <c r="U53" s="201">
        <v>22.79</v>
      </c>
      <c r="V53" s="201">
        <v>4.43</v>
      </c>
      <c r="W53" s="201">
        <v>13.71</v>
      </c>
      <c r="X53" s="201">
        <v>43.32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69.64</v>
      </c>
      <c r="AQ53" s="201">
        <v>26.63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2.89</v>
      </c>
      <c r="L54" s="201">
        <v>433.17</v>
      </c>
      <c r="M54" s="201">
        <v>27.17</v>
      </c>
      <c r="N54" s="201">
        <v>34.880000000000003</v>
      </c>
      <c r="O54" s="201">
        <v>0</v>
      </c>
      <c r="P54" s="201">
        <v>41.14</v>
      </c>
      <c r="Q54" s="201">
        <v>3.22</v>
      </c>
      <c r="R54" s="201">
        <v>12.53</v>
      </c>
      <c r="S54" s="201">
        <v>7.8</v>
      </c>
      <c r="T54" s="201">
        <v>0</v>
      </c>
      <c r="U54" s="201">
        <v>22.79</v>
      </c>
      <c r="V54" s="201">
        <v>4.43</v>
      </c>
      <c r="W54" s="201">
        <v>13.71</v>
      </c>
      <c r="X54" s="201">
        <v>43.32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69.64</v>
      </c>
      <c r="AQ54" s="201">
        <v>26.63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2.89</v>
      </c>
      <c r="L55" s="201">
        <v>356.8</v>
      </c>
      <c r="M55" s="201">
        <v>27.17</v>
      </c>
      <c r="N55" s="201">
        <v>34.880000000000003</v>
      </c>
      <c r="O55" s="201">
        <v>0</v>
      </c>
      <c r="P55" s="201">
        <v>41.14</v>
      </c>
      <c r="Q55" s="201">
        <v>3.23</v>
      </c>
      <c r="R55" s="201">
        <v>12.53</v>
      </c>
      <c r="S55" s="201">
        <v>5.32</v>
      </c>
      <c r="T55" s="201">
        <v>0</v>
      </c>
      <c r="U55" s="201">
        <v>22.79</v>
      </c>
      <c r="V55" s="201">
        <v>5.54</v>
      </c>
      <c r="W55" s="201">
        <v>13.71</v>
      </c>
      <c r="X55" s="201">
        <v>43.32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69.64</v>
      </c>
      <c r="AQ55" s="201">
        <v>26.64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2.89</v>
      </c>
      <c r="L56" s="201">
        <v>307.06</v>
      </c>
      <c r="M56" s="201">
        <v>27.17</v>
      </c>
      <c r="N56" s="201">
        <v>34.880000000000003</v>
      </c>
      <c r="O56" s="201">
        <v>0</v>
      </c>
      <c r="P56" s="201">
        <v>41.14</v>
      </c>
      <c r="Q56" s="201">
        <v>3.23</v>
      </c>
      <c r="R56" s="201">
        <v>12.52</v>
      </c>
      <c r="S56" s="201">
        <v>7.79</v>
      </c>
      <c r="T56" s="201">
        <v>0</v>
      </c>
      <c r="U56" s="201">
        <v>22.79</v>
      </c>
      <c r="V56" s="201">
        <v>5.54</v>
      </c>
      <c r="W56" s="201">
        <v>13.71</v>
      </c>
      <c r="X56" s="201">
        <v>43.32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69.53</v>
      </c>
      <c r="AQ56" s="201">
        <v>26.64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2.89</v>
      </c>
      <c r="L57" s="201">
        <v>307.06</v>
      </c>
      <c r="M57" s="201">
        <v>27.17</v>
      </c>
      <c r="N57" s="201">
        <v>34.880000000000003</v>
      </c>
      <c r="O57" s="201">
        <v>0</v>
      </c>
      <c r="P57" s="201">
        <v>41.14</v>
      </c>
      <c r="Q57" s="201">
        <v>3.23</v>
      </c>
      <c r="R57" s="201">
        <v>12.52</v>
      </c>
      <c r="S57" s="201">
        <v>7.79</v>
      </c>
      <c r="T57" s="201">
        <v>0</v>
      </c>
      <c r="U57" s="201">
        <v>22.79</v>
      </c>
      <c r="V57" s="201">
        <v>5.54</v>
      </c>
      <c r="W57" s="201">
        <v>13.71</v>
      </c>
      <c r="X57" s="201">
        <v>43.32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69.53</v>
      </c>
      <c r="AQ57" s="201">
        <v>26.64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2.89</v>
      </c>
      <c r="L58" s="201">
        <v>356.16</v>
      </c>
      <c r="M58" s="201">
        <v>27.17</v>
      </c>
      <c r="N58" s="201">
        <v>34.880000000000003</v>
      </c>
      <c r="O58" s="201">
        <v>0</v>
      </c>
      <c r="P58" s="201">
        <v>41.14</v>
      </c>
      <c r="Q58" s="201">
        <v>3.23</v>
      </c>
      <c r="R58" s="201">
        <v>12.52</v>
      </c>
      <c r="S58" s="201">
        <v>7.79</v>
      </c>
      <c r="T58" s="201">
        <v>0</v>
      </c>
      <c r="U58" s="201">
        <v>22.79</v>
      </c>
      <c r="V58" s="201">
        <v>5.54</v>
      </c>
      <c r="W58" s="201">
        <v>13.71</v>
      </c>
      <c r="X58" s="201">
        <v>43.32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69.5</v>
      </c>
      <c r="AQ58" s="201">
        <v>26.64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2.89</v>
      </c>
      <c r="L59" s="201">
        <v>369.63</v>
      </c>
      <c r="M59" s="201">
        <v>27.17</v>
      </c>
      <c r="N59" s="201">
        <v>34.880000000000003</v>
      </c>
      <c r="O59" s="201">
        <v>0</v>
      </c>
      <c r="P59" s="201">
        <v>41.14</v>
      </c>
      <c r="Q59" s="201">
        <v>3.23</v>
      </c>
      <c r="R59" s="201">
        <v>12.52</v>
      </c>
      <c r="S59" s="201">
        <v>7.79</v>
      </c>
      <c r="T59" s="201">
        <v>0</v>
      </c>
      <c r="U59" s="201">
        <v>22.79</v>
      </c>
      <c r="V59" s="201">
        <v>5.54</v>
      </c>
      <c r="W59" s="201">
        <v>13.71</v>
      </c>
      <c r="X59" s="201">
        <v>43.32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69.5</v>
      </c>
      <c r="AQ59" s="201">
        <v>26.64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2.89</v>
      </c>
      <c r="L60" s="201">
        <v>379.26</v>
      </c>
      <c r="M60" s="201">
        <v>27.17</v>
      </c>
      <c r="N60" s="201">
        <v>34.880000000000003</v>
      </c>
      <c r="O60" s="201">
        <v>0</v>
      </c>
      <c r="P60" s="201">
        <v>41.14</v>
      </c>
      <c r="Q60" s="201">
        <v>3.23</v>
      </c>
      <c r="R60" s="201">
        <v>12.52</v>
      </c>
      <c r="S60" s="201">
        <v>7.79</v>
      </c>
      <c r="T60" s="201">
        <v>0</v>
      </c>
      <c r="U60" s="201">
        <v>22.79</v>
      </c>
      <c r="V60" s="201">
        <v>5.54</v>
      </c>
      <c r="W60" s="201">
        <v>13.71</v>
      </c>
      <c r="X60" s="201">
        <v>43.32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69.5</v>
      </c>
      <c r="AQ60" s="201">
        <v>26.64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2.89</v>
      </c>
      <c r="L61" s="201">
        <v>388.89</v>
      </c>
      <c r="M61" s="201">
        <v>27.17</v>
      </c>
      <c r="N61" s="201">
        <v>34.880000000000003</v>
      </c>
      <c r="O61" s="201">
        <v>0</v>
      </c>
      <c r="P61" s="201">
        <v>41.14</v>
      </c>
      <c r="Q61" s="201">
        <v>3.23</v>
      </c>
      <c r="R61" s="201">
        <v>12.52</v>
      </c>
      <c r="S61" s="201">
        <v>7.79</v>
      </c>
      <c r="T61" s="201">
        <v>0</v>
      </c>
      <c r="U61" s="201">
        <v>22.79</v>
      </c>
      <c r="V61" s="201">
        <v>5.54</v>
      </c>
      <c r="W61" s="201">
        <v>13.71</v>
      </c>
      <c r="X61" s="201">
        <v>43.32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70.47</v>
      </c>
      <c r="AQ61" s="201">
        <v>26.64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2.89</v>
      </c>
      <c r="L62" s="201">
        <v>388.89</v>
      </c>
      <c r="M62" s="201">
        <v>27.17</v>
      </c>
      <c r="N62" s="201">
        <v>34.880000000000003</v>
      </c>
      <c r="O62" s="201">
        <v>0</v>
      </c>
      <c r="P62" s="201">
        <v>41.14</v>
      </c>
      <c r="Q62" s="201">
        <v>3.23</v>
      </c>
      <c r="R62" s="201">
        <v>12.52</v>
      </c>
      <c r="S62" s="201">
        <v>7.79</v>
      </c>
      <c r="T62" s="201">
        <v>0</v>
      </c>
      <c r="U62" s="201">
        <v>22.79</v>
      </c>
      <c r="V62" s="201">
        <v>5.54</v>
      </c>
      <c r="W62" s="201">
        <v>13.71</v>
      </c>
      <c r="X62" s="201">
        <v>43.32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70.47</v>
      </c>
      <c r="AQ62" s="201">
        <v>26.64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2.89</v>
      </c>
      <c r="L63" s="201">
        <v>397.55</v>
      </c>
      <c r="M63" s="201">
        <v>27.17</v>
      </c>
      <c r="N63" s="201">
        <v>34.880000000000003</v>
      </c>
      <c r="O63" s="201">
        <v>0</v>
      </c>
      <c r="P63" s="201">
        <v>41.14</v>
      </c>
      <c r="Q63" s="201">
        <v>3.23</v>
      </c>
      <c r="R63" s="201">
        <v>12.52</v>
      </c>
      <c r="S63" s="201">
        <v>7.79</v>
      </c>
      <c r="T63" s="201">
        <v>0</v>
      </c>
      <c r="U63" s="201">
        <v>22.79</v>
      </c>
      <c r="V63" s="201">
        <v>5.54</v>
      </c>
      <c r="W63" s="201">
        <v>13.71</v>
      </c>
      <c r="X63" s="201">
        <v>43.32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70.47</v>
      </c>
      <c r="AQ63" s="201">
        <v>26.64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2.89</v>
      </c>
      <c r="L64" s="201">
        <v>407.18</v>
      </c>
      <c r="M64" s="201">
        <v>27.17</v>
      </c>
      <c r="N64" s="201">
        <v>34.880000000000003</v>
      </c>
      <c r="O64" s="201">
        <v>0</v>
      </c>
      <c r="P64" s="201">
        <v>41.14</v>
      </c>
      <c r="Q64" s="201">
        <v>3.23</v>
      </c>
      <c r="R64" s="201">
        <v>12.52</v>
      </c>
      <c r="S64" s="201">
        <v>7.79</v>
      </c>
      <c r="T64" s="201">
        <v>0</v>
      </c>
      <c r="U64" s="201">
        <v>22.79</v>
      </c>
      <c r="V64" s="201">
        <v>5.54</v>
      </c>
      <c r="W64" s="201">
        <v>13.71</v>
      </c>
      <c r="X64" s="201">
        <v>43.32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70.47</v>
      </c>
      <c r="AQ64" s="201">
        <v>26.64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2.89</v>
      </c>
      <c r="L65" s="201">
        <v>415.84</v>
      </c>
      <c r="M65" s="201">
        <v>27.17</v>
      </c>
      <c r="N65" s="201">
        <v>34.880000000000003</v>
      </c>
      <c r="O65" s="201">
        <v>0</v>
      </c>
      <c r="P65" s="201">
        <v>41.14</v>
      </c>
      <c r="Q65" s="201">
        <v>3.23</v>
      </c>
      <c r="R65" s="201">
        <v>12.53</v>
      </c>
      <c r="S65" s="201">
        <v>7.79</v>
      </c>
      <c r="T65" s="201">
        <v>0</v>
      </c>
      <c r="U65" s="201">
        <v>22.79</v>
      </c>
      <c r="V65" s="201">
        <v>5.54</v>
      </c>
      <c r="W65" s="201">
        <v>13.71</v>
      </c>
      <c r="X65" s="201">
        <v>43.32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70.47</v>
      </c>
      <c r="AQ65" s="201">
        <v>26.64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2.31</v>
      </c>
      <c r="L66" s="201">
        <v>425.47</v>
      </c>
      <c r="M66" s="201">
        <v>27.17</v>
      </c>
      <c r="N66" s="201">
        <v>34.880000000000003</v>
      </c>
      <c r="O66" s="201">
        <v>0</v>
      </c>
      <c r="P66" s="201">
        <v>41.14</v>
      </c>
      <c r="Q66" s="201">
        <v>3.2</v>
      </c>
      <c r="R66" s="201">
        <v>12.53</v>
      </c>
      <c r="S66" s="201">
        <v>7.8</v>
      </c>
      <c r="T66" s="201">
        <v>0</v>
      </c>
      <c r="U66" s="201">
        <v>22.79</v>
      </c>
      <c r="V66" s="201">
        <v>5.54</v>
      </c>
      <c r="W66" s="201">
        <v>13.71</v>
      </c>
      <c r="X66" s="201">
        <v>43.32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70.47</v>
      </c>
      <c r="AQ66" s="201">
        <v>26.63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2.0699999999999998</v>
      </c>
      <c r="L67" s="201">
        <v>425.47</v>
      </c>
      <c r="M67" s="201">
        <v>27.17</v>
      </c>
      <c r="N67" s="201">
        <v>34.880000000000003</v>
      </c>
      <c r="O67" s="201">
        <v>0</v>
      </c>
      <c r="P67" s="201">
        <v>41.14</v>
      </c>
      <c r="Q67" s="201">
        <v>3.22</v>
      </c>
      <c r="R67" s="201">
        <v>12.52</v>
      </c>
      <c r="S67" s="201">
        <v>7.8</v>
      </c>
      <c r="T67" s="201">
        <v>0</v>
      </c>
      <c r="U67" s="201">
        <v>22.79</v>
      </c>
      <c r="V67" s="201">
        <v>5.54</v>
      </c>
      <c r="W67" s="201">
        <v>13.71</v>
      </c>
      <c r="X67" s="201">
        <v>43.32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56.17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70.47</v>
      </c>
      <c r="AQ67" s="201">
        <v>26.63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2.2400000000000002</v>
      </c>
      <c r="L68" s="201">
        <v>453.39</v>
      </c>
      <c r="M68" s="201">
        <v>27.17</v>
      </c>
      <c r="N68" s="201">
        <v>34.880000000000003</v>
      </c>
      <c r="O68" s="201">
        <v>0</v>
      </c>
      <c r="P68" s="201">
        <v>41.14</v>
      </c>
      <c r="Q68" s="201">
        <v>3.22</v>
      </c>
      <c r="R68" s="201">
        <v>12.52</v>
      </c>
      <c r="S68" s="201">
        <v>4.33</v>
      </c>
      <c r="T68" s="201">
        <v>0</v>
      </c>
      <c r="U68" s="201">
        <v>22.79</v>
      </c>
      <c r="V68" s="201">
        <v>5.54</v>
      </c>
      <c r="W68" s="201">
        <v>13.71</v>
      </c>
      <c r="X68" s="201">
        <v>43.32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56.17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70.47</v>
      </c>
      <c r="AQ68" s="201">
        <v>26.63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2.39</v>
      </c>
      <c r="L69" s="201">
        <v>535.22</v>
      </c>
      <c r="M69" s="201">
        <v>27.17</v>
      </c>
      <c r="N69" s="201">
        <v>34.880000000000003</v>
      </c>
      <c r="O69" s="201">
        <v>0</v>
      </c>
      <c r="P69" s="201">
        <v>41.14</v>
      </c>
      <c r="Q69" s="201">
        <v>3.22</v>
      </c>
      <c r="R69" s="201">
        <v>12.52</v>
      </c>
      <c r="S69" s="201">
        <v>7.78</v>
      </c>
      <c r="T69" s="201">
        <v>0</v>
      </c>
      <c r="U69" s="201">
        <v>22.89</v>
      </c>
      <c r="V69" s="201">
        <v>5.54</v>
      </c>
      <c r="W69" s="201">
        <v>13.71</v>
      </c>
      <c r="X69" s="201">
        <v>43.32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56.17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70.47</v>
      </c>
      <c r="AQ69" s="201">
        <v>26.64</v>
      </c>
      <c r="AR69" s="201">
        <v>21.97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2.54</v>
      </c>
      <c r="L70" s="201">
        <v>556.86</v>
      </c>
      <c r="M70" s="201">
        <v>27.17</v>
      </c>
      <c r="N70" s="201">
        <v>34.880000000000003</v>
      </c>
      <c r="O70" s="201">
        <v>0</v>
      </c>
      <c r="P70" s="201">
        <v>41.14</v>
      </c>
      <c r="Q70" s="201">
        <v>3.22</v>
      </c>
      <c r="R70" s="201">
        <v>12.52</v>
      </c>
      <c r="S70" s="201">
        <v>7.8</v>
      </c>
      <c r="T70" s="201">
        <v>0</v>
      </c>
      <c r="U70" s="201">
        <v>22.89</v>
      </c>
      <c r="V70" s="201">
        <v>5.54</v>
      </c>
      <c r="W70" s="201">
        <v>13.71</v>
      </c>
      <c r="X70" s="201">
        <v>43.32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56.17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70.47</v>
      </c>
      <c r="AQ70" s="201">
        <v>26.64</v>
      </c>
      <c r="AR70" s="201">
        <v>18.989999999999998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3.71</v>
      </c>
      <c r="L71" s="201">
        <v>556.86</v>
      </c>
      <c r="M71" s="201">
        <v>27.17</v>
      </c>
      <c r="N71" s="201">
        <v>34.880000000000003</v>
      </c>
      <c r="O71" s="201">
        <v>0</v>
      </c>
      <c r="P71" s="201">
        <v>41.14</v>
      </c>
      <c r="Q71" s="201">
        <v>3.22</v>
      </c>
      <c r="R71" s="201">
        <v>12.52</v>
      </c>
      <c r="S71" s="201">
        <v>7.8</v>
      </c>
      <c r="T71" s="201">
        <v>0</v>
      </c>
      <c r="U71" s="201">
        <v>22.89</v>
      </c>
      <c r="V71" s="201">
        <v>5.54</v>
      </c>
      <c r="W71" s="201">
        <v>13.71</v>
      </c>
      <c r="X71" s="201">
        <v>43.32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70.47</v>
      </c>
      <c r="AQ71" s="201">
        <v>26.64</v>
      </c>
      <c r="AR71" s="201">
        <v>13.89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3.93</v>
      </c>
      <c r="L72" s="201">
        <v>556.86</v>
      </c>
      <c r="M72" s="201">
        <v>27.17</v>
      </c>
      <c r="N72" s="201">
        <v>34.880000000000003</v>
      </c>
      <c r="O72" s="201">
        <v>0</v>
      </c>
      <c r="P72" s="201">
        <v>41.14</v>
      </c>
      <c r="Q72" s="201">
        <v>3.22</v>
      </c>
      <c r="R72" s="201">
        <v>12.52</v>
      </c>
      <c r="S72" s="201">
        <v>7.8</v>
      </c>
      <c r="T72" s="201">
        <v>0</v>
      </c>
      <c r="U72" s="201">
        <v>22.89</v>
      </c>
      <c r="V72" s="201">
        <v>5.54</v>
      </c>
      <c r="W72" s="201">
        <v>13.71</v>
      </c>
      <c r="X72" s="201">
        <v>43.32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70.47</v>
      </c>
      <c r="AQ72" s="201">
        <v>26.64</v>
      </c>
      <c r="AR72" s="201">
        <v>9.5299999999999994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4.1399999999999997</v>
      </c>
      <c r="L73" s="201">
        <v>556.86</v>
      </c>
      <c r="M73" s="201">
        <v>27.17</v>
      </c>
      <c r="N73" s="201">
        <v>34.880000000000003</v>
      </c>
      <c r="O73" s="201">
        <v>0</v>
      </c>
      <c r="P73" s="201">
        <v>41.14</v>
      </c>
      <c r="Q73" s="201">
        <v>3.22</v>
      </c>
      <c r="R73" s="201">
        <v>12.52</v>
      </c>
      <c r="S73" s="201">
        <v>7.8</v>
      </c>
      <c r="T73" s="201">
        <v>0</v>
      </c>
      <c r="U73" s="201">
        <v>22.89</v>
      </c>
      <c r="V73" s="201">
        <v>5.54</v>
      </c>
      <c r="W73" s="201">
        <v>13.71</v>
      </c>
      <c r="X73" s="201">
        <v>43.32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70.47</v>
      </c>
      <c r="AQ73" s="201">
        <v>26.64</v>
      </c>
      <c r="AR73" s="201">
        <v>3.94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4.4800000000000004</v>
      </c>
      <c r="L74" s="201">
        <v>556.86</v>
      </c>
      <c r="M74" s="201">
        <v>27.17</v>
      </c>
      <c r="N74" s="201">
        <v>34.880000000000003</v>
      </c>
      <c r="O74" s="201">
        <v>0</v>
      </c>
      <c r="P74" s="201">
        <v>41.14</v>
      </c>
      <c r="Q74" s="201">
        <v>3.22</v>
      </c>
      <c r="R74" s="201">
        <v>12.52</v>
      </c>
      <c r="S74" s="201">
        <v>7.8</v>
      </c>
      <c r="T74" s="201">
        <v>0</v>
      </c>
      <c r="U74" s="201">
        <v>22.89</v>
      </c>
      <c r="V74" s="201">
        <v>5.54</v>
      </c>
      <c r="W74" s="201">
        <v>13.71</v>
      </c>
      <c r="X74" s="201">
        <v>43.32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70.47</v>
      </c>
      <c r="AQ74" s="201">
        <v>26.64</v>
      </c>
      <c r="AR74" s="201">
        <v>1.21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4.4800000000000004</v>
      </c>
      <c r="L75" s="201">
        <v>556.42999999999995</v>
      </c>
      <c r="M75" s="201">
        <v>27.17</v>
      </c>
      <c r="N75" s="201">
        <v>34.880000000000003</v>
      </c>
      <c r="O75" s="201">
        <v>0</v>
      </c>
      <c r="P75" s="201">
        <v>41.14</v>
      </c>
      <c r="Q75" s="201">
        <v>3.22</v>
      </c>
      <c r="R75" s="201">
        <v>12.52</v>
      </c>
      <c r="S75" s="201">
        <v>7.8</v>
      </c>
      <c r="T75" s="201">
        <v>0</v>
      </c>
      <c r="U75" s="201">
        <v>22.89</v>
      </c>
      <c r="V75" s="201">
        <v>4.93</v>
      </c>
      <c r="W75" s="201">
        <v>13.71</v>
      </c>
      <c r="X75" s="201">
        <v>43.32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70.47</v>
      </c>
      <c r="AQ75" s="201">
        <v>26.64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4.4800000000000004</v>
      </c>
      <c r="L76" s="201">
        <v>556.42999999999995</v>
      </c>
      <c r="M76" s="201">
        <v>27.17</v>
      </c>
      <c r="N76" s="201">
        <v>34.880000000000003</v>
      </c>
      <c r="O76" s="201">
        <v>0</v>
      </c>
      <c r="P76" s="201">
        <v>41.14</v>
      </c>
      <c r="Q76" s="201">
        <v>3.22</v>
      </c>
      <c r="R76" s="201">
        <v>12.52</v>
      </c>
      <c r="S76" s="201">
        <v>7.8</v>
      </c>
      <c r="T76" s="201">
        <v>0</v>
      </c>
      <c r="U76" s="201">
        <v>22.89</v>
      </c>
      <c r="V76" s="201">
        <v>4.93</v>
      </c>
      <c r="W76" s="201">
        <v>13.71</v>
      </c>
      <c r="X76" s="201">
        <v>43.32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70.47</v>
      </c>
      <c r="AQ76" s="201">
        <v>26.64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4.4800000000000004</v>
      </c>
      <c r="L77" s="201">
        <v>556.42999999999995</v>
      </c>
      <c r="M77" s="201">
        <v>27.17</v>
      </c>
      <c r="N77" s="201">
        <v>34.880000000000003</v>
      </c>
      <c r="O77" s="201">
        <v>0</v>
      </c>
      <c r="P77" s="201">
        <v>41.14</v>
      </c>
      <c r="Q77" s="201">
        <v>3.22</v>
      </c>
      <c r="R77" s="201">
        <v>12.52</v>
      </c>
      <c r="S77" s="201">
        <v>7.8</v>
      </c>
      <c r="T77" s="201">
        <v>0</v>
      </c>
      <c r="U77" s="201">
        <v>22.89</v>
      </c>
      <c r="V77" s="201">
        <v>4.93</v>
      </c>
      <c r="W77" s="201">
        <v>13.71</v>
      </c>
      <c r="X77" s="201">
        <v>43.32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68.52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70.47</v>
      </c>
      <c r="AQ77" s="201">
        <v>26.64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4.4800000000000004</v>
      </c>
      <c r="L78" s="201">
        <v>556.42999999999995</v>
      </c>
      <c r="M78" s="201">
        <v>27.17</v>
      </c>
      <c r="N78" s="201">
        <v>34.880000000000003</v>
      </c>
      <c r="O78" s="201">
        <v>0</v>
      </c>
      <c r="P78" s="201">
        <v>41.14</v>
      </c>
      <c r="Q78" s="201">
        <v>3.22</v>
      </c>
      <c r="R78" s="201">
        <v>12.52</v>
      </c>
      <c r="S78" s="201">
        <v>7.8</v>
      </c>
      <c r="T78" s="201">
        <v>0</v>
      </c>
      <c r="U78" s="201">
        <v>22.89</v>
      </c>
      <c r="V78" s="201">
        <v>4.93</v>
      </c>
      <c r="W78" s="201">
        <v>13.71</v>
      </c>
      <c r="X78" s="201">
        <v>43.32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68.52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70.47</v>
      </c>
      <c r="AQ78" s="201">
        <v>26.64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4.4800000000000004</v>
      </c>
      <c r="L79" s="201">
        <v>556.42999999999995</v>
      </c>
      <c r="M79" s="201">
        <v>27.17</v>
      </c>
      <c r="N79" s="201">
        <v>34.880000000000003</v>
      </c>
      <c r="O79" s="201">
        <v>0</v>
      </c>
      <c r="P79" s="201">
        <v>36.869999999999997</v>
      </c>
      <c r="Q79" s="201">
        <v>3.22</v>
      </c>
      <c r="R79" s="201">
        <v>12.52</v>
      </c>
      <c r="S79" s="201">
        <v>7.8</v>
      </c>
      <c r="T79" s="201">
        <v>0</v>
      </c>
      <c r="U79" s="201">
        <v>22.89</v>
      </c>
      <c r="V79" s="201">
        <v>4.93</v>
      </c>
      <c r="W79" s="201">
        <v>13.71</v>
      </c>
      <c r="X79" s="201">
        <v>43.32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68.52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70.47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4.4800000000000004</v>
      </c>
      <c r="L80" s="201">
        <v>556.42999999999995</v>
      </c>
      <c r="M80" s="201">
        <v>27.17</v>
      </c>
      <c r="N80" s="201">
        <v>34.880000000000003</v>
      </c>
      <c r="O80" s="201">
        <v>0</v>
      </c>
      <c r="P80" s="201">
        <v>36.869999999999997</v>
      </c>
      <c r="Q80" s="201">
        <v>3.22</v>
      </c>
      <c r="R80" s="201">
        <v>12.52</v>
      </c>
      <c r="S80" s="201">
        <v>7.8</v>
      </c>
      <c r="T80" s="201">
        <v>0</v>
      </c>
      <c r="U80" s="201">
        <v>22.89</v>
      </c>
      <c r="V80" s="201">
        <v>4.93</v>
      </c>
      <c r="W80" s="201">
        <v>13.71</v>
      </c>
      <c r="X80" s="201">
        <v>43.32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68.52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70.47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4.4800000000000004</v>
      </c>
      <c r="L81" s="201">
        <v>556.42999999999995</v>
      </c>
      <c r="M81" s="201">
        <v>27.17</v>
      </c>
      <c r="N81" s="201">
        <v>34.880000000000003</v>
      </c>
      <c r="O81" s="201">
        <v>0</v>
      </c>
      <c r="P81" s="201">
        <v>36.869999999999997</v>
      </c>
      <c r="Q81" s="201">
        <v>3.22</v>
      </c>
      <c r="R81" s="201">
        <v>12.52</v>
      </c>
      <c r="S81" s="201">
        <v>7.8</v>
      </c>
      <c r="T81" s="201">
        <v>0</v>
      </c>
      <c r="U81" s="201">
        <v>22.89</v>
      </c>
      <c r="V81" s="201">
        <v>4.2699999999999996</v>
      </c>
      <c r="W81" s="201">
        <v>13.71</v>
      </c>
      <c r="X81" s="201">
        <v>43.32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68.52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70.47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4.4800000000000004</v>
      </c>
      <c r="L82" s="201">
        <v>556.42999999999995</v>
      </c>
      <c r="M82" s="201">
        <v>27.17</v>
      </c>
      <c r="N82" s="201">
        <v>34.880000000000003</v>
      </c>
      <c r="O82" s="201">
        <v>0</v>
      </c>
      <c r="P82" s="201">
        <v>36.869999999999997</v>
      </c>
      <c r="Q82" s="201">
        <v>3.22</v>
      </c>
      <c r="R82" s="201">
        <v>12.52</v>
      </c>
      <c r="S82" s="201">
        <v>7.8</v>
      </c>
      <c r="T82" s="201">
        <v>0</v>
      </c>
      <c r="U82" s="201">
        <v>22.89</v>
      </c>
      <c r="V82" s="201">
        <v>4.2699999999999996</v>
      </c>
      <c r="W82" s="201">
        <v>13.71</v>
      </c>
      <c r="X82" s="201">
        <v>43.32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68.52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70.47</v>
      </c>
      <c r="AQ82" s="201">
        <v>26.64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4.4800000000000004</v>
      </c>
      <c r="L83" s="201">
        <v>556.42999999999995</v>
      </c>
      <c r="M83" s="201">
        <v>27.17</v>
      </c>
      <c r="N83" s="201">
        <v>34.880000000000003</v>
      </c>
      <c r="O83" s="201">
        <v>0</v>
      </c>
      <c r="P83" s="201">
        <v>36.869999999999997</v>
      </c>
      <c r="Q83" s="201">
        <v>3.22</v>
      </c>
      <c r="R83" s="201">
        <v>12.52</v>
      </c>
      <c r="S83" s="201">
        <v>7.8</v>
      </c>
      <c r="T83" s="201">
        <v>0</v>
      </c>
      <c r="U83" s="201">
        <v>22.89</v>
      </c>
      <c r="V83" s="201">
        <v>4.2699999999999996</v>
      </c>
      <c r="W83" s="201">
        <v>13.71</v>
      </c>
      <c r="X83" s="201">
        <v>43.32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70.47</v>
      </c>
      <c r="AQ83" s="201">
        <v>26.64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4.4800000000000004</v>
      </c>
      <c r="L84" s="201">
        <v>556.42999999999995</v>
      </c>
      <c r="M84" s="201">
        <v>27.17</v>
      </c>
      <c r="N84" s="201">
        <v>34.880000000000003</v>
      </c>
      <c r="O84" s="201">
        <v>0</v>
      </c>
      <c r="P84" s="201">
        <v>36.869999999999997</v>
      </c>
      <c r="Q84" s="201">
        <v>3.22</v>
      </c>
      <c r="R84" s="201">
        <v>12.52</v>
      </c>
      <c r="S84" s="201">
        <v>7.8</v>
      </c>
      <c r="T84" s="201">
        <v>0</v>
      </c>
      <c r="U84" s="201">
        <v>22.89</v>
      </c>
      <c r="V84" s="201">
        <v>4.2699999999999996</v>
      </c>
      <c r="W84" s="201">
        <v>13.71</v>
      </c>
      <c r="X84" s="201">
        <v>43.32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70.47</v>
      </c>
      <c r="AQ84" s="201">
        <v>26.64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4.4800000000000004</v>
      </c>
      <c r="L85" s="201">
        <v>556.42999999999995</v>
      </c>
      <c r="M85" s="201">
        <v>27.17</v>
      </c>
      <c r="N85" s="201">
        <v>34.880000000000003</v>
      </c>
      <c r="O85" s="201">
        <v>0</v>
      </c>
      <c r="P85" s="201">
        <v>36.869999999999997</v>
      </c>
      <c r="Q85" s="201">
        <v>3.22</v>
      </c>
      <c r="R85" s="201">
        <v>12.52</v>
      </c>
      <c r="S85" s="201">
        <v>7.8</v>
      </c>
      <c r="T85" s="201">
        <v>0</v>
      </c>
      <c r="U85" s="201">
        <v>22.89</v>
      </c>
      <c r="V85" s="201">
        <v>4.2699999999999996</v>
      </c>
      <c r="W85" s="201">
        <v>13.71</v>
      </c>
      <c r="X85" s="201">
        <v>43.32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70.47</v>
      </c>
      <c r="AQ85" s="201">
        <v>26.64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4.4800000000000004</v>
      </c>
      <c r="L86" s="201">
        <v>556.42999999999995</v>
      </c>
      <c r="M86" s="201">
        <v>27.17</v>
      </c>
      <c r="N86" s="201">
        <v>34.880000000000003</v>
      </c>
      <c r="O86" s="201">
        <v>0</v>
      </c>
      <c r="P86" s="201">
        <v>36.869999999999997</v>
      </c>
      <c r="Q86" s="201">
        <v>3.22</v>
      </c>
      <c r="R86" s="201">
        <v>12.52</v>
      </c>
      <c r="S86" s="201">
        <v>7.8</v>
      </c>
      <c r="T86" s="201">
        <v>0</v>
      </c>
      <c r="U86" s="201">
        <v>22.89</v>
      </c>
      <c r="V86" s="201">
        <v>4.2699999999999996</v>
      </c>
      <c r="W86" s="201">
        <v>13.71</v>
      </c>
      <c r="X86" s="201">
        <v>43.32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70.47</v>
      </c>
      <c r="AQ86" s="201">
        <v>26.64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4.4800000000000004</v>
      </c>
      <c r="L87" s="201">
        <v>556.42999999999995</v>
      </c>
      <c r="M87" s="201">
        <v>27.17</v>
      </c>
      <c r="N87" s="201">
        <v>34.880000000000003</v>
      </c>
      <c r="O87" s="201">
        <v>0</v>
      </c>
      <c r="P87" s="201">
        <v>36.869999999999997</v>
      </c>
      <c r="Q87" s="201">
        <v>3.22</v>
      </c>
      <c r="R87" s="201">
        <v>12.52</v>
      </c>
      <c r="S87" s="201">
        <v>7.8</v>
      </c>
      <c r="T87" s="201">
        <v>0</v>
      </c>
      <c r="U87" s="201">
        <v>22.89</v>
      </c>
      <c r="V87" s="201">
        <v>4.2699999999999996</v>
      </c>
      <c r="W87" s="201">
        <v>13.71</v>
      </c>
      <c r="X87" s="201">
        <v>43.32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70.47</v>
      </c>
      <c r="AQ87" s="201">
        <v>26.64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4.4800000000000004</v>
      </c>
      <c r="L88" s="201">
        <v>556.52</v>
      </c>
      <c r="M88" s="201">
        <v>27.17</v>
      </c>
      <c r="N88" s="201">
        <v>34.880000000000003</v>
      </c>
      <c r="O88" s="201">
        <v>0</v>
      </c>
      <c r="P88" s="201">
        <v>36.869999999999997</v>
      </c>
      <c r="Q88" s="201">
        <v>3.22</v>
      </c>
      <c r="R88" s="201">
        <v>12.52</v>
      </c>
      <c r="S88" s="201">
        <v>7.8</v>
      </c>
      <c r="T88" s="201">
        <v>0</v>
      </c>
      <c r="U88" s="201">
        <v>22.89</v>
      </c>
      <c r="V88" s="201">
        <v>4.2699999999999996</v>
      </c>
      <c r="W88" s="201">
        <v>13.71</v>
      </c>
      <c r="X88" s="201">
        <v>43.32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70.47</v>
      </c>
      <c r="AQ88" s="201">
        <v>26.64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4.4800000000000004</v>
      </c>
      <c r="L89" s="201">
        <v>556.42999999999995</v>
      </c>
      <c r="M89" s="201">
        <v>27.17</v>
      </c>
      <c r="N89" s="201">
        <v>34.880000000000003</v>
      </c>
      <c r="O89" s="201">
        <v>0</v>
      </c>
      <c r="P89" s="201">
        <v>36.869999999999997</v>
      </c>
      <c r="Q89" s="201">
        <v>3.22</v>
      </c>
      <c r="R89" s="201">
        <v>12.52</v>
      </c>
      <c r="S89" s="201">
        <v>7.8</v>
      </c>
      <c r="T89" s="201">
        <v>0</v>
      </c>
      <c r="U89" s="201">
        <v>22.89</v>
      </c>
      <c r="V89" s="201">
        <v>4.2699999999999996</v>
      </c>
      <c r="W89" s="201">
        <v>13.71</v>
      </c>
      <c r="X89" s="201">
        <v>43.32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70.47</v>
      </c>
      <c r="AQ89" s="201">
        <v>26.64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4.4800000000000004</v>
      </c>
      <c r="L90" s="201">
        <v>556.42999999999995</v>
      </c>
      <c r="M90" s="201">
        <v>27.17</v>
      </c>
      <c r="N90" s="201">
        <v>34.880000000000003</v>
      </c>
      <c r="O90" s="201">
        <v>0</v>
      </c>
      <c r="P90" s="201">
        <v>36.869999999999997</v>
      </c>
      <c r="Q90" s="201">
        <v>3.22</v>
      </c>
      <c r="R90" s="201">
        <v>12.52</v>
      </c>
      <c r="S90" s="201">
        <v>7.8</v>
      </c>
      <c r="T90" s="201">
        <v>0</v>
      </c>
      <c r="U90" s="201">
        <v>22.89</v>
      </c>
      <c r="V90" s="201">
        <v>4.2699999999999996</v>
      </c>
      <c r="W90" s="201">
        <v>13.71</v>
      </c>
      <c r="X90" s="201">
        <v>43.32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70.47</v>
      </c>
      <c r="AQ90" s="201">
        <v>26.64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4.4800000000000004</v>
      </c>
      <c r="L91" s="201">
        <v>556.42999999999995</v>
      </c>
      <c r="M91" s="201">
        <v>27.17</v>
      </c>
      <c r="N91" s="201">
        <v>34.880000000000003</v>
      </c>
      <c r="O91" s="201">
        <v>0</v>
      </c>
      <c r="P91" s="201">
        <v>36.869999999999997</v>
      </c>
      <c r="Q91" s="201">
        <v>3.22</v>
      </c>
      <c r="R91" s="201">
        <v>12.52</v>
      </c>
      <c r="S91" s="201">
        <v>7.8</v>
      </c>
      <c r="T91" s="201">
        <v>0</v>
      </c>
      <c r="U91" s="201">
        <v>22.89</v>
      </c>
      <c r="V91" s="201">
        <v>4.2699999999999996</v>
      </c>
      <c r="W91" s="201">
        <v>13.71</v>
      </c>
      <c r="X91" s="201">
        <v>43.32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70.47</v>
      </c>
      <c r="AQ91" s="201">
        <v>26.64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4.4800000000000004</v>
      </c>
      <c r="L92" s="201">
        <v>556.42999999999995</v>
      </c>
      <c r="M92" s="201">
        <v>27.17</v>
      </c>
      <c r="N92" s="201">
        <v>34.880000000000003</v>
      </c>
      <c r="O92" s="201">
        <v>0</v>
      </c>
      <c r="P92" s="201">
        <v>36.869999999999997</v>
      </c>
      <c r="Q92" s="201">
        <v>3.22</v>
      </c>
      <c r="R92" s="201">
        <v>12.52</v>
      </c>
      <c r="S92" s="201">
        <v>7.8</v>
      </c>
      <c r="T92" s="201">
        <v>0</v>
      </c>
      <c r="U92" s="201">
        <v>22.89</v>
      </c>
      <c r="V92" s="201">
        <v>4.2699999999999996</v>
      </c>
      <c r="W92" s="201">
        <v>13.71</v>
      </c>
      <c r="X92" s="201">
        <v>43.32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70.47</v>
      </c>
      <c r="AQ92" s="201">
        <v>26.64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4.4800000000000004</v>
      </c>
      <c r="L93" s="201">
        <v>556.42999999999995</v>
      </c>
      <c r="M93" s="201">
        <v>27.17</v>
      </c>
      <c r="N93" s="201">
        <v>34.880000000000003</v>
      </c>
      <c r="O93" s="201">
        <v>0</v>
      </c>
      <c r="P93" s="201">
        <v>36.869999999999997</v>
      </c>
      <c r="Q93" s="201">
        <v>3.22</v>
      </c>
      <c r="R93" s="201">
        <v>12.52</v>
      </c>
      <c r="S93" s="201">
        <v>7.8</v>
      </c>
      <c r="T93" s="201">
        <v>0</v>
      </c>
      <c r="U93" s="201">
        <v>22.89</v>
      </c>
      <c r="V93" s="201">
        <v>4.2699999999999996</v>
      </c>
      <c r="W93" s="201">
        <v>13.71</v>
      </c>
      <c r="X93" s="201">
        <v>43.32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70.47</v>
      </c>
      <c r="AQ93" s="201">
        <v>26.64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4.4800000000000004</v>
      </c>
      <c r="L94" s="201">
        <v>556.42999999999995</v>
      </c>
      <c r="M94" s="201">
        <v>27.17</v>
      </c>
      <c r="N94" s="201">
        <v>34.880000000000003</v>
      </c>
      <c r="O94" s="201">
        <v>0</v>
      </c>
      <c r="P94" s="201">
        <v>36.869999999999997</v>
      </c>
      <c r="Q94" s="201">
        <v>3.22</v>
      </c>
      <c r="R94" s="201">
        <v>12.52</v>
      </c>
      <c r="S94" s="201">
        <v>7.8</v>
      </c>
      <c r="T94" s="201">
        <v>0</v>
      </c>
      <c r="U94" s="201">
        <v>22.89</v>
      </c>
      <c r="V94" s="201">
        <v>4.2699999999999996</v>
      </c>
      <c r="W94" s="201">
        <v>13.71</v>
      </c>
      <c r="X94" s="201">
        <v>43.32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70.47</v>
      </c>
      <c r="AQ94" s="201">
        <v>26.64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4.4800000000000004</v>
      </c>
      <c r="L95" s="201">
        <v>556.42999999999995</v>
      </c>
      <c r="M95" s="201">
        <v>27.17</v>
      </c>
      <c r="N95" s="201">
        <v>34.880000000000003</v>
      </c>
      <c r="O95" s="201">
        <v>0</v>
      </c>
      <c r="P95" s="201">
        <v>36.869999999999997</v>
      </c>
      <c r="Q95" s="201">
        <v>3.22</v>
      </c>
      <c r="R95" s="201">
        <v>12.52</v>
      </c>
      <c r="S95" s="201">
        <v>7.8</v>
      </c>
      <c r="T95" s="201">
        <v>0</v>
      </c>
      <c r="U95" s="201">
        <v>22.89</v>
      </c>
      <c r="V95" s="201">
        <v>4.2699999999999996</v>
      </c>
      <c r="W95" s="201">
        <v>13.71</v>
      </c>
      <c r="X95" s="201">
        <v>43.32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70.47</v>
      </c>
      <c r="AQ95" s="201">
        <v>26.64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4.4800000000000004</v>
      </c>
      <c r="L96" s="201">
        <v>556.42999999999995</v>
      </c>
      <c r="M96" s="201">
        <v>27.17</v>
      </c>
      <c r="N96" s="201">
        <v>34.880000000000003</v>
      </c>
      <c r="O96" s="201">
        <v>0</v>
      </c>
      <c r="P96" s="201">
        <v>36.869999999999997</v>
      </c>
      <c r="Q96" s="201">
        <v>3.22</v>
      </c>
      <c r="R96" s="201">
        <v>12.52</v>
      </c>
      <c r="S96" s="201">
        <v>7.8</v>
      </c>
      <c r="T96" s="201">
        <v>0</v>
      </c>
      <c r="U96" s="201">
        <v>22.89</v>
      </c>
      <c r="V96" s="201">
        <v>4.2699999999999996</v>
      </c>
      <c r="W96" s="201">
        <v>13.71</v>
      </c>
      <c r="X96" s="201">
        <v>43.32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70.47</v>
      </c>
      <c r="AQ96" s="201">
        <v>26.64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4.53</v>
      </c>
      <c r="L97" s="201">
        <v>556.42999999999995</v>
      </c>
      <c r="M97" s="201">
        <v>27.17</v>
      </c>
      <c r="N97" s="201">
        <v>34.880000000000003</v>
      </c>
      <c r="O97" s="201">
        <v>0</v>
      </c>
      <c r="P97" s="201">
        <v>36.869999999999997</v>
      </c>
      <c r="Q97" s="201">
        <v>3.22</v>
      </c>
      <c r="R97" s="201">
        <v>12.52</v>
      </c>
      <c r="S97" s="201">
        <v>7.8</v>
      </c>
      <c r="T97" s="201">
        <v>0</v>
      </c>
      <c r="U97" s="201">
        <v>22.89</v>
      </c>
      <c r="V97" s="201">
        <v>4.2699999999999996</v>
      </c>
      <c r="W97" s="201">
        <v>13.71</v>
      </c>
      <c r="X97" s="201">
        <v>43.32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70.47</v>
      </c>
      <c r="AQ97" s="201">
        <v>26.64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4.4800000000000004</v>
      </c>
      <c r="L98" s="201">
        <v>556.42999999999995</v>
      </c>
      <c r="M98" s="201">
        <v>27.17</v>
      </c>
      <c r="N98" s="201">
        <v>34.880000000000003</v>
      </c>
      <c r="O98" s="201">
        <v>0</v>
      </c>
      <c r="P98" s="201">
        <v>36.869999999999997</v>
      </c>
      <c r="Q98" s="201">
        <v>3.22</v>
      </c>
      <c r="R98" s="201">
        <v>12.52</v>
      </c>
      <c r="S98" s="201">
        <v>7.8</v>
      </c>
      <c r="T98" s="201">
        <v>0</v>
      </c>
      <c r="U98" s="201">
        <v>22.89</v>
      </c>
      <c r="V98" s="201">
        <v>4.2699999999999996</v>
      </c>
      <c r="W98" s="201">
        <v>13.71</v>
      </c>
      <c r="X98" s="201">
        <v>43.32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70.47</v>
      </c>
      <c r="AQ98" s="201">
        <v>26.64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8.7635000000000018E-2</v>
      </c>
      <c r="L99">
        <f t="shared" si="0"/>
        <v>11.315277500000004</v>
      </c>
      <c r="M99">
        <f t="shared" si="0"/>
        <v>0.64899000000000084</v>
      </c>
      <c r="N99">
        <f t="shared" si="0"/>
        <v>0.83712000000000186</v>
      </c>
      <c r="O99">
        <f t="shared" si="0"/>
        <v>0</v>
      </c>
      <c r="P99">
        <f t="shared" si="0"/>
        <v>0.96600999999999915</v>
      </c>
      <c r="Q99">
        <f t="shared" si="0"/>
        <v>7.736250000000007E-2</v>
      </c>
      <c r="R99">
        <f t="shared" si="0"/>
        <v>0.27414749999999977</v>
      </c>
      <c r="S99">
        <f t="shared" si="0"/>
        <v>0.1656274999999999</v>
      </c>
      <c r="T99">
        <f t="shared" si="0"/>
        <v>0</v>
      </c>
      <c r="U99">
        <f t="shared" si="0"/>
        <v>0.54771000000000003</v>
      </c>
      <c r="V99">
        <f t="shared" si="0"/>
        <v>0.11003000000000002</v>
      </c>
      <c r="W99">
        <f t="shared" si="0"/>
        <v>0.3290400000000005</v>
      </c>
      <c r="X99">
        <f t="shared" si="0"/>
        <v>1.0396800000000017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1.5385749999999991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1.4869925000000008</v>
      </c>
      <c r="AQ99">
        <f t="shared" si="0"/>
        <v>0.5301350000000008</v>
      </c>
      <c r="AR99">
        <f t="shared" si="0"/>
        <v>0.24576750000000019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19.690000000000001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19.690000000000001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19.690000000000001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19.690000000000001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19.690000000000001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19.690000000000001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19.690000000000001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19.690000000000001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19.690000000000001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19.690000000000001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19.690000000000001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19.690000000000001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19.690000000000001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19.690000000000001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19.690000000000001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19.690000000000001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19.690000000000001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19.690000000000001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19.690000000000001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19.690000000000001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19.690000000000001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19.690000000000001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19.690000000000001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19.690000000000001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22.64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22.64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22.64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22.64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22.64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22.64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0.48501500000000036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4.92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4.92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4.92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4.92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4.92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4.92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0.11988000000000003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273.22000000000003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273.22000000000003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280.22000000000003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280.22000000000003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280.22000000000003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280.22000000000003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305.22000000000003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305.22000000000003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289.61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289.61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289.61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289.61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289.61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289.61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293.61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293.61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315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315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315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315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315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315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309.22000000000003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309.22000000000003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309.22000000000003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309.22000000000003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277.22000000000003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277.22000000000003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277.22000000000003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273.22000000000003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6.6636000000000033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30.72</v>
      </c>
      <c r="H3" s="201">
        <v>0</v>
      </c>
      <c r="I3" s="201">
        <v>0</v>
      </c>
      <c r="J3" s="201">
        <v>39.47</v>
      </c>
      <c r="K3" s="201">
        <v>56.64</v>
      </c>
      <c r="L3" s="201">
        <v>0.36</v>
      </c>
      <c r="M3" s="201">
        <v>2.99</v>
      </c>
      <c r="N3" s="201">
        <v>1.94</v>
      </c>
      <c r="O3" s="201">
        <v>2.74</v>
      </c>
      <c r="P3" s="201">
        <v>1.03</v>
      </c>
      <c r="Q3" s="201">
        <v>0.18</v>
      </c>
      <c r="R3" s="201">
        <v>0.9</v>
      </c>
      <c r="S3" s="201">
        <v>0.43</v>
      </c>
      <c r="T3" s="201">
        <v>0</v>
      </c>
      <c r="U3" s="201">
        <v>2.14</v>
      </c>
      <c r="V3" s="201">
        <v>0.31</v>
      </c>
      <c r="W3" s="201">
        <v>0.76</v>
      </c>
      <c r="X3" s="201">
        <v>2.42</v>
      </c>
      <c r="Y3" s="201">
        <v>0</v>
      </c>
      <c r="Z3" s="201">
        <v>5.75</v>
      </c>
      <c r="AA3" s="201">
        <v>1.48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264.58999999999997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30.72</v>
      </c>
      <c r="H4" s="201">
        <v>0</v>
      </c>
      <c r="I4" s="201">
        <v>0</v>
      </c>
      <c r="J4" s="201">
        <v>39.47</v>
      </c>
      <c r="K4" s="201">
        <v>75.91</v>
      </c>
      <c r="L4" s="201">
        <v>0.36</v>
      </c>
      <c r="M4" s="201">
        <v>2.38</v>
      </c>
      <c r="N4" s="201">
        <v>1.94</v>
      </c>
      <c r="O4" s="201">
        <v>2.74</v>
      </c>
      <c r="P4" s="201">
        <v>1.03</v>
      </c>
      <c r="Q4" s="201">
        <v>0.18</v>
      </c>
      <c r="R4" s="201">
        <v>0.7</v>
      </c>
      <c r="S4" s="201">
        <v>0.43</v>
      </c>
      <c r="T4" s="201">
        <v>0</v>
      </c>
      <c r="U4" s="201">
        <v>2.14</v>
      </c>
      <c r="V4" s="201">
        <v>0.31</v>
      </c>
      <c r="W4" s="201">
        <v>0.76</v>
      </c>
      <c r="X4" s="201">
        <v>2.42</v>
      </c>
      <c r="Y4" s="201">
        <v>0</v>
      </c>
      <c r="Z4" s="201">
        <v>5.75</v>
      </c>
      <c r="AA4" s="201">
        <v>1.48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264.58999999999997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30.72</v>
      </c>
      <c r="H5" s="201">
        <v>0</v>
      </c>
      <c r="I5" s="201">
        <v>0</v>
      </c>
      <c r="J5" s="201">
        <v>39.47</v>
      </c>
      <c r="K5" s="201">
        <v>93.56</v>
      </c>
      <c r="L5" s="201">
        <v>0.36</v>
      </c>
      <c r="M5" s="201">
        <v>2.38</v>
      </c>
      <c r="N5" s="201">
        <v>1.94</v>
      </c>
      <c r="O5" s="201">
        <v>2.74</v>
      </c>
      <c r="P5" s="201">
        <v>1.03</v>
      </c>
      <c r="Q5" s="201">
        <v>0.18</v>
      </c>
      <c r="R5" s="201">
        <v>0.7</v>
      </c>
      <c r="S5" s="201">
        <v>0.43</v>
      </c>
      <c r="T5" s="201">
        <v>0</v>
      </c>
      <c r="U5" s="201">
        <v>2.14</v>
      </c>
      <c r="V5" s="201">
        <v>0.31</v>
      </c>
      <c r="W5" s="201">
        <v>0.76</v>
      </c>
      <c r="X5" s="201">
        <v>2.42</v>
      </c>
      <c r="Y5" s="201">
        <v>0</v>
      </c>
      <c r="Z5" s="201">
        <v>5.75</v>
      </c>
      <c r="AA5" s="201">
        <v>1.48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264.58999999999997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30.72</v>
      </c>
      <c r="H6" s="201">
        <v>0</v>
      </c>
      <c r="I6" s="201">
        <v>0</v>
      </c>
      <c r="J6" s="201">
        <v>39.47</v>
      </c>
      <c r="K6" s="201">
        <v>111.22</v>
      </c>
      <c r="L6" s="201">
        <v>0.36</v>
      </c>
      <c r="M6" s="201">
        <v>2.38</v>
      </c>
      <c r="N6" s="201">
        <v>1.94</v>
      </c>
      <c r="O6" s="201">
        <v>2.74</v>
      </c>
      <c r="P6" s="201">
        <v>1.03</v>
      </c>
      <c r="Q6" s="201">
        <v>0.18</v>
      </c>
      <c r="R6" s="201">
        <v>0.7</v>
      </c>
      <c r="S6" s="201">
        <v>0.43</v>
      </c>
      <c r="T6" s="201">
        <v>0</v>
      </c>
      <c r="U6" s="201">
        <v>2.14</v>
      </c>
      <c r="V6" s="201">
        <v>0.31</v>
      </c>
      <c r="W6" s="201">
        <v>0.76</v>
      </c>
      <c r="X6" s="201">
        <v>2.42</v>
      </c>
      <c r="Y6" s="201">
        <v>0</v>
      </c>
      <c r="Z6" s="201">
        <v>5.75</v>
      </c>
      <c r="AA6" s="201">
        <v>1.48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264.58999999999997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30.72</v>
      </c>
      <c r="H7" s="201">
        <v>0</v>
      </c>
      <c r="I7" s="201">
        <v>0</v>
      </c>
      <c r="J7" s="201">
        <v>39.47</v>
      </c>
      <c r="K7" s="201">
        <v>98.13</v>
      </c>
      <c r="L7" s="201">
        <v>3.65</v>
      </c>
      <c r="M7" s="201">
        <v>2.38</v>
      </c>
      <c r="N7" s="201">
        <v>1.94</v>
      </c>
      <c r="O7" s="201">
        <v>2.74</v>
      </c>
      <c r="P7" s="201">
        <v>1.03</v>
      </c>
      <c r="Q7" s="201">
        <v>1.4</v>
      </c>
      <c r="R7" s="201">
        <v>0</v>
      </c>
      <c r="S7" s="201">
        <v>4.8499999999999996</v>
      </c>
      <c r="T7" s="201">
        <v>0</v>
      </c>
      <c r="U7" s="201">
        <v>2.14</v>
      </c>
      <c r="V7" s="201">
        <v>0</v>
      </c>
      <c r="W7" s="201">
        <v>0.76</v>
      </c>
      <c r="X7" s="201">
        <v>2.42</v>
      </c>
      <c r="Y7" s="201">
        <v>0</v>
      </c>
      <c r="Z7" s="201">
        <v>0</v>
      </c>
      <c r="AA7" s="201">
        <v>25.18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15.59</v>
      </c>
      <c r="AL7" s="201">
        <v>0</v>
      </c>
      <c r="AM7" s="201">
        <v>0</v>
      </c>
      <c r="AN7" s="201">
        <v>0</v>
      </c>
      <c r="AO7" s="201">
        <v>264.58999999999997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30.72</v>
      </c>
      <c r="H8" s="201">
        <v>0</v>
      </c>
      <c r="I8" s="201">
        <v>0</v>
      </c>
      <c r="J8" s="201">
        <v>39.47</v>
      </c>
      <c r="K8" s="201">
        <v>111.78</v>
      </c>
      <c r="L8" s="201">
        <v>3.65</v>
      </c>
      <c r="M8" s="201">
        <v>2.38</v>
      </c>
      <c r="N8" s="201">
        <v>1.94</v>
      </c>
      <c r="O8" s="201">
        <v>2.74</v>
      </c>
      <c r="P8" s="201">
        <v>1.03</v>
      </c>
      <c r="Q8" s="201">
        <v>1.9</v>
      </c>
      <c r="R8" s="201">
        <v>0.69</v>
      </c>
      <c r="S8" s="201">
        <v>4.8499999999999996</v>
      </c>
      <c r="T8" s="201">
        <v>0</v>
      </c>
      <c r="U8" s="201">
        <v>2.14</v>
      </c>
      <c r="V8" s="201">
        <v>0</v>
      </c>
      <c r="W8" s="201">
        <v>0.76</v>
      </c>
      <c r="X8" s="201">
        <v>2.42</v>
      </c>
      <c r="Y8" s="201">
        <v>0</v>
      </c>
      <c r="Z8" s="201">
        <v>4.16</v>
      </c>
      <c r="AA8" s="201">
        <v>25.18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15.59</v>
      </c>
      <c r="AL8" s="201">
        <v>0</v>
      </c>
      <c r="AM8" s="201">
        <v>0</v>
      </c>
      <c r="AN8" s="201">
        <v>0</v>
      </c>
      <c r="AO8" s="201">
        <v>264.58999999999997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30.72</v>
      </c>
      <c r="H9" s="201">
        <v>0</v>
      </c>
      <c r="I9" s="201">
        <v>0</v>
      </c>
      <c r="J9" s="201">
        <v>39.47</v>
      </c>
      <c r="K9" s="201">
        <v>118.69</v>
      </c>
      <c r="L9" s="201">
        <v>3.65</v>
      </c>
      <c r="M9" s="201">
        <v>2.25</v>
      </c>
      <c r="N9" s="201">
        <v>1.94</v>
      </c>
      <c r="O9" s="201">
        <v>2.74</v>
      </c>
      <c r="P9" s="201">
        <v>1.03</v>
      </c>
      <c r="Q9" s="201">
        <v>1.9</v>
      </c>
      <c r="R9" s="201">
        <v>9</v>
      </c>
      <c r="S9" s="201">
        <v>4.8499999999999996</v>
      </c>
      <c r="T9" s="201">
        <v>0</v>
      </c>
      <c r="U9" s="201">
        <v>2.14</v>
      </c>
      <c r="V9" s="201">
        <v>0</v>
      </c>
      <c r="W9" s="201">
        <v>0.76</v>
      </c>
      <c r="X9" s="201">
        <v>2.42</v>
      </c>
      <c r="Y9" s="201">
        <v>0</v>
      </c>
      <c r="Z9" s="201">
        <v>4.16</v>
      </c>
      <c r="AA9" s="201">
        <v>25.18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15.59</v>
      </c>
      <c r="AL9" s="201">
        <v>0</v>
      </c>
      <c r="AM9" s="201">
        <v>0</v>
      </c>
      <c r="AN9" s="201">
        <v>0</v>
      </c>
      <c r="AO9" s="201">
        <v>264.58999999999997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30.72</v>
      </c>
      <c r="H10" s="201">
        <v>0</v>
      </c>
      <c r="I10" s="201">
        <v>0</v>
      </c>
      <c r="J10" s="201">
        <v>39.47</v>
      </c>
      <c r="K10" s="201">
        <v>118.69</v>
      </c>
      <c r="L10" s="201">
        <v>3.65</v>
      </c>
      <c r="M10" s="201">
        <v>2.25</v>
      </c>
      <c r="N10" s="201">
        <v>1.94</v>
      </c>
      <c r="O10" s="201">
        <v>2.74</v>
      </c>
      <c r="P10" s="201">
        <v>1.03</v>
      </c>
      <c r="Q10" s="201">
        <v>1.9</v>
      </c>
      <c r="R10" s="201">
        <v>9</v>
      </c>
      <c r="S10" s="201">
        <v>4.8499999999999996</v>
      </c>
      <c r="T10" s="201">
        <v>0</v>
      </c>
      <c r="U10" s="201">
        <v>2.14</v>
      </c>
      <c r="V10" s="201">
        <v>0</v>
      </c>
      <c r="W10" s="201">
        <v>0.76</v>
      </c>
      <c r="X10" s="201">
        <v>2.42</v>
      </c>
      <c r="Y10" s="201">
        <v>0</v>
      </c>
      <c r="Z10" s="201">
        <v>4.16</v>
      </c>
      <c r="AA10" s="201">
        <v>25.18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15.59</v>
      </c>
      <c r="AL10" s="201">
        <v>0</v>
      </c>
      <c r="AM10" s="201">
        <v>0</v>
      </c>
      <c r="AN10" s="201">
        <v>0</v>
      </c>
      <c r="AO10" s="201">
        <v>264.58999999999997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18.77</v>
      </c>
      <c r="E11" s="201">
        <v>0</v>
      </c>
      <c r="F11" s="201">
        <v>0</v>
      </c>
      <c r="G11" s="201">
        <v>30.72</v>
      </c>
      <c r="H11" s="201">
        <v>0</v>
      </c>
      <c r="I11" s="201">
        <v>0</v>
      </c>
      <c r="J11" s="201">
        <v>39.47</v>
      </c>
      <c r="K11" s="201">
        <v>118.69</v>
      </c>
      <c r="L11" s="201">
        <v>3.65</v>
      </c>
      <c r="M11" s="201">
        <v>2.25</v>
      </c>
      <c r="N11" s="201">
        <v>1.94</v>
      </c>
      <c r="O11" s="201">
        <v>2.74</v>
      </c>
      <c r="P11" s="201">
        <v>1.03</v>
      </c>
      <c r="Q11" s="201">
        <v>1.9</v>
      </c>
      <c r="R11" s="201">
        <v>8.66</v>
      </c>
      <c r="S11" s="201">
        <v>4.8499999999999996</v>
      </c>
      <c r="T11" s="201">
        <v>0</v>
      </c>
      <c r="U11" s="201">
        <v>2.14</v>
      </c>
      <c r="V11" s="201">
        <v>0</v>
      </c>
      <c r="W11" s="201">
        <v>0.76</v>
      </c>
      <c r="X11" s="201">
        <v>2.42</v>
      </c>
      <c r="Y11" s="201">
        <v>0</v>
      </c>
      <c r="Z11" s="201">
        <v>4.16</v>
      </c>
      <c r="AA11" s="201">
        <v>25.18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15.59</v>
      </c>
      <c r="AL11" s="201">
        <v>0</v>
      </c>
      <c r="AM11" s="201">
        <v>0</v>
      </c>
      <c r="AN11" s="201">
        <v>0</v>
      </c>
      <c r="AO11" s="201">
        <v>264.58999999999997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18.77</v>
      </c>
      <c r="E12" s="201">
        <v>0</v>
      </c>
      <c r="F12" s="201">
        <v>0</v>
      </c>
      <c r="G12" s="201">
        <v>30.72</v>
      </c>
      <c r="H12" s="201">
        <v>0</v>
      </c>
      <c r="I12" s="201">
        <v>0</v>
      </c>
      <c r="J12" s="201">
        <v>39.47</v>
      </c>
      <c r="K12" s="201">
        <v>118.69</v>
      </c>
      <c r="L12" s="201">
        <v>3.65</v>
      </c>
      <c r="M12" s="201">
        <v>2.25</v>
      </c>
      <c r="N12" s="201">
        <v>1.94</v>
      </c>
      <c r="O12" s="201">
        <v>2.74</v>
      </c>
      <c r="P12" s="201">
        <v>1.03</v>
      </c>
      <c r="Q12" s="201">
        <v>1.9</v>
      </c>
      <c r="R12" s="201">
        <v>8.66</v>
      </c>
      <c r="S12" s="201">
        <v>4.8499999999999996</v>
      </c>
      <c r="T12" s="201">
        <v>0</v>
      </c>
      <c r="U12" s="201">
        <v>2.14</v>
      </c>
      <c r="V12" s="201">
        <v>0</v>
      </c>
      <c r="W12" s="201">
        <v>0.76</v>
      </c>
      <c r="X12" s="201">
        <v>2.42</v>
      </c>
      <c r="Y12" s="201">
        <v>0</v>
      </c>
      <c r="Z12" s="201">
        <v>4.16</v>
      </c>
      <c r="AA12" s="201">
        <v>25.18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15.59</v>
      </c>
      <c r="AL12" s="201">
        <v>0</v>
      </c>
      <c r="AM12" s="201">
        <v>0</v>
      </c>
      <c r="AN12" s="201">
        <v>0</v>
      </c>
      <c r="AO12" s="201">
        <v>264.58999999999997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18.77</v>
      </c>
      <c r="E13" s="201">
        <v>0</v>
      </c>
      <c r="F13" s="201">
        <v>0</v>
      </c>
      <c r="G13" s="201">
        <v>30.72</v>
      </c>
      <c r="H13" s="201">
        <v>0</v>
      </c>
      <c r="I13" s="201">
        <v>0</v>
      </c>
      <c r="J13" s="201">
        <v>39.47</v>
      </c>
      <c r="K13" s="201">
        <v>118.69</v>
      </c>
      <c r="L13" s="201">
        <v>3.65</v>
      </c>
      <c r="M13" s="201">
        <v>2.25</v>
      </c>
      <c r="N13" s="201">
        <v>1.94</v>
      </c>
      <c r="O13" s="201">
        <v>2.74</v>
      </c>
      <c r="P13" s="201">
        <v>1.03</v>
      </c>
      <c r="Q13" s="201">
        <v>1.9</v>
      </c>
      <c r="R13" s="201">
        <v>9</v>
      </c>
      <c r="S13" s="201">
        <v>4.8499999999999996</v>
      </c>
      <c r="T13" s="201">
        <v>0</v>
      </c>
      <c r="U13" s="201">
        <v>2.14</v>
      </c>
      <c r="V13" s="201">
        <v>0</v>
      </c>
      <c r="W13" s="201">
        <v>0.76</v>
      </c>
      <c r="X13" s="201">
        <v>2.42</v>
      </c>
      <c r="Y13" s="201">
        <v>0</v>
      </c>
      <c r="Z13" s="201">
        <v>4.16</v>
      </c>
      <c r="AA13" s="201">
        <v>25.18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15.59</v>
      </c>
      <c r="AL13" s="201">
        <v>0</v>
      </c>
      <c r="AM13" s="201">
        <v>0</v>
      </c>
      <c r="AN13" s="201">
        <v>0</v>
      </c>
      <c r="AO13" s="201">
        <v>264.58999999999997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18.77</v>
      </c>
      <c r="E14" s="201">
        <v>0</v>
      </c>
      <c r="F14" s="201">
        <v>0</v>
      </c>
      <c r="G14" s="201">
        <v>30.72</v>
      </c>
      <c r="H14" s="201">
        <v>0</v>
      </c>
      <c r="I14" s="201">
        <v>0</v>
      </c>
      <c r="J14" s="201">
        <v>39.47</v>
      </c>
      <c r="K14" s="201">
        <v>118.69</v>
      </c>
      <c r="L14" s="201">
        <v>3.65</v>
      </c>
      <c r="M14" s="201">
        <v>2.25</v>
      </c>
      <c r="N14" s="201">
        <v>1.94</v>
      </c>
      <c r="O14" s="201">
        <v>2.74</v>
      </c>
      <c r="P14" s="201">
        <v>1.03</v>
      </c>
      <c r="Q14" s="201">
        <v>1.9</v>
      </c>
      <c r="R14" s="201">
        <v>9</v>
      </c>
      <c r="S14" s="201">
        <v>4.8499999999999996</v>
      </c>
      <c r="T14" s="201">
        <v>0</v>
      </c>
      <c r="U14" s="201">
        <v>2.14</v>
      </c>
      <c r="V14" s="201">
        <v>0</v>
      </c>
      <c r="W14" s="201">
        <v>0.76</v>
      </c>
      <c r="X14" s="201">
        <v>2.42</v>
      </c>
      <c r="Y14" s="201">
        <v>0</v>
      </c>
      <c r="Z14" s="201">
        <v>4.16</v>
      </c>
      <c r="AA14" s="201">
        <v>25.18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15.59</v>
      </c>
      <c r="AL14" s="201">
        <v>0</v>
      </c>
      <c r="AM14" s="201">
        <v>0</v>
      </c>
      <c r="AN14" s="201">
        <v>0</v>
      </c>
      <c r="AO14" s="201">
        <v>264.58999999999997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18.77</v>
      </c>
      <c r="E15" s="201">
        <v>0</v>
      </c>
      <c r="F15" s="201">
        <v>0</v>
      </c>
      <c r="G15" s="201">
        <v>30.72</v>
      </c>
      <c r="H15" s="201">
        <v>0</v>
      </c>
      <c r="I15" s="201">
        <v>0</v>
      </c>
      <c r="J15" s="201">
        <v>39.47</v>
      </c>
      <c r="K15" s="201">
        <v>118.69</v>
      </c>
      <c r="L15" s="201">
        <v>3.65</v>
      </c>
      <c r="M15" s="201">
        <v>2.25</v>
      </c>
      <c r="N15" s="201">
        <v>1.94</v>
      </c>
      <c r="O15" s="201">
        <v>2.74</v>
      </c>
      <c r="P15" s="201">
        <v>1.03</v>
      </c>
      <c r="Q15" s="201">
        <v>1.9</v>
      </c>
      <c r="R15" s="201">
        <v>9</v>
      </c>
      <c r="S15" s="201">
        <v>4.8499999999999996</v>
      </c>
      <c r="T15" s="201">
        <v>0</v>
      </c>
      <c r="U15" s="201">
        <v>2.14</v>
      </c>
      <c r="V15" s="201">
        <v>0.31</v>
      </c>
      <c r="W15" s="201">
        <v>0.76</v>
      </c>
      <c r="X15" s="201">
        <v>2.42</v>
      </c>
      <c r="Y15" s="201">
        <v>0</v>
      </c>
      <c r="Z15" s="201">
        <v>4.16</v>
      </c>
      <c r="AA15" s="201">
        <v>25.18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15.59</v>
      </c>
      <c r="AL15" s="201">
        <v>0</v>
      </c>
      <c r="AM15" s="201">
        <v>0</v>
      </c>
      <c r="AN15" s="201">
        <v>0</v>
      </c>
      <c r="AO15" s="201">
        <v>264.58999999999997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18.77</v>
      </c>
      <c r="E16" s="201">
        <v>0</v>
      </c>
      <c r="F16" s="201">
        <v>0</v>
      </c>
      <c r="G16" s="201">
        <v>30.72</v>
      </c>
      <c r="H16" s="201">
        <v>0</v>
      </c>
      <c r="I16" s="201">
        <v>0</v>
      </c>
      <c r="J16" s="201">
        <v>39.47</v>
      </c>
      <c r="K16" s="201">
        <v>118.69</v>
      </c>
      <c r="L16" s="201">
        <v>3.65</v>
      </c>
      <c r="M16" s="201">
        <v>2.25</v>
      </c>
      <c r="N16" s="201">
        <v>1.94</v>
      </c>
      <c r="O16" s="201">
        <v>2.74</v>
      </c>
      <c r="P16" s="201">
        <v>1.03</v>
      </c>
      <c r="Q16" s="201">
        <v>1.9</v>
      </c>
      <c r="R16" s="201">
        <v>9</v>
      </c>
      <c r="S16" s="201">
        <v>4.8499999999999996</v>
      </c>
      <c r="T16" s="201">
        <v>0</v>
      </c>
      <c r="U16" s="201">
        <v>2.14</v>
      </c>
      <c r="V16" s="201">
        <v>0.31</v>
      </c>
      <c r="W16" s="201">
        <v>0.76</v>
      </c>
      <c r="X16" s="201">
        <v>2.42</v>
      </c>
      <c r="Y16" s="201">
        <v>0</v>
      </c>
      <c r="Z16" s="201">
        <v>4.16</v>
      </c>
      <c r="AA16" s="201">
        <v>25.18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15.59</v>
      </c>
      <c r="AL16" s="201">
        <v>0</v>
      </c>
      <c r="AM16" s="201">
        <v>0</v>
      </c>
      <c r="AN16" s="201">
        <v>0</v>
      </c>
      <c r="AO16" s="201">
        <v>264.58999999999997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18.77</v>
      </c>
      <c r="E17" s="201">
        <v>0</v>
      </c>
      <c r="F17" s="201">
        <v>0</v>
      </c>
      <c r="G17" s="201">
        <v>30.72</v>
      </c>
      <c r="H17" s="201">
        <v>0</v>
      </c>
      <c r="I17" s="201">
        <v>0</v>
      </c>
      <c r="J17" s="201">
        <v>39.47</v>
      </c>
      <c r="K17" s="201">
        <v>118.69</v>
      </c>
      <c r="L17" s="201">
        <v>3.65</v>
      </c>
      <c r="M17" s="201">
        <v>2.99</v>
      </c>
      <c r="N17" s="201">
        <v>1.94</v>
      </c>
      <c r="O17" s="201">
        <v>2.74</v>
      </c>
      <c r="P17" s="201">
        <v>1.03</v>
      </c>
      <c r="Q17" s="201">
        <v>1.9</v>
      </c>
      <c r="R17" s="201">
        <v>0.69</v>
      </c>
      <c r="S17" s="201">
        <v>4.8499999999999996</v>
      </c>
      <c r="T17" s="201">
        <v>0</v>
      </c>
      <c r="U17" s="201">
        <v>2.14</v>
      </c>
      <c r="V17" s="201">
        <v>0.31</v>
      </c>
      <c r="W17" s="201">
        <v>0.76</v>
      </c>
      <c r="X17" s="201">
        <v>2.42</v>
      </c>
      <c r="Y17" s="201">
        <v>0</v>
      </c>
      <c r="Z17" s="201">
        <v>4.16</v>
      </c>
      <c r="AA17" s="201">
        <v>25.18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15.59</v>
      </c>
      <c r="AL17" s="201">
        <v>0</v>
      </c>
      <c r="AM17" s="201">
        <v>0</v>
      </c>
      <c r="AN17" s="201">
        <v>0</v>
      </c>
      <c r="AO17" s="201">
        <v>264.58999999999997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18.77</v>
      </c>
      <c r="E18" s="201">
        <v>0</v>
      </c>
      <c r="F18" s="201">
        <v>0</v>
      </c>
      <c r="G18" s="201">
        <v>30.72</v>
      </c>
      <c r="H18" s="201">
        <v>0</v>
      </c>
      <c r="I18" s="201">
        <v>0</v>
      </c>
      <c r="J18" s="201">
        <v>39.47</v>
      </c>
      <c r="K18" s="201">
        <v>118.69</v>
      </c>
      <c r="L18" s="201">
        <v>3.65</v>
      </c>
      <c r="M18" s="201">
        <v>2.38</v>
      </c>
      <c r="N18" s="201">
        <v>1.94</v>
      </c>
      <c r="O18" s="201">
        <v>2.74</v>
      </c>
      <c r="P18" s="201">
        <v>1.03</v>
      </c>
      <c r="Q18" s="201">
        <v>1.9</v>
      </c>
      <c r="R18" s="201">
        <v>0.69</v>
      </c>
      <c r="S18" s="201">
        <v>4.8499999999999996</v>
      </c>
      <c r="T18" s="201">
        <v>0</v>
      </c>
      <c r="U18" s="201">
        <v>2.14</v>
      </c>
      <c r="V18" s="201">
        <v>0.31</v>
      </c>
      <c r="W18" s="201">
        <v>0.76</v>
      </c>
      <c r="X18" s="201">
        <v>2.42</v>
      </c>
      <c r="Y18" s="201">
        <v>0</v>
      </c>
      <c r="Z18" s="201">
        <v>4.16</v>
      </c>
      <c r="AA18" s="201">
        <v>25.18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15.59</v>
      </c>
      <c r="AL18" s="201">
        <v>0</v>
      </c>
      <c r="AM18" s="201">
        <v>0</v>
      </c>
      <c r="AN18" s="201">
        <v>0</v>
      </c>
      <c r="AO18" s="201">
        <v>264.58999999999997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18.77</v>
      </c>
      <c r="E19" s="201">
        <v>0</v>
      </c>
      <c r="F19" s="201">
        <v>0</v>
      </c>
      <c r="G19" s="201">
        <v>30.72</v>
      </c>
      <c r="H19" s="201">
        <v>0</v>
      </c>
      <c r="I19" s="201">
        <v>0</v>
      </c>
      <c r="J19" s="201">
        <v>39.47</v>
      </c>
      <c r="K19" s="201">
        <v>118.69</v>
      </c>
      <c r="L19" s="201">
        <v>3.65</v>
      </c>
      <c r="M19" s="201">
        <v>2.38</v>
      </c>
      <c r="N19" s="201">
        <v>1.94</v>
      </c>
      <c r="O19" s="201">
        <v>2.74</v>
      </c>
      <c r="P19" s="201">
        <v>1.03</v>
      </c>
      <c r="Q19" s="201">
        <v>0.18</v>
      </c>
      <c r="R19" s="201">
        <v>0.69</v>
      </c>
      <c r="S19" s="201">
        <v>0.43</v>
      </c>
      <c r="T19" s="201">
        <v>0</v>
      </c>
      <c r="U19" s="201">
        <v>2.14</v>
      </c>
      <c r="V19" s="201">
        <v>0.31</v>
      </c>
      <c r="W19" s="201">
        <v>0.76</v>
      </c>
      <c r="X19" s="201">
        <v>2.42</v>
      </c>
      <c r="Y19" s="201">
        <v>0</v>
      </c>
      <c r="Z19" s="201">
        <v>4.16</v>
      </c>
      <c r="AA19" s="201">
        <v>7.17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15.59</v>
      </c>
      <c r="AL19" s="201">
        <v>0</v>
      </c>
      <c r="AM19" s="201">
        <v>0</v>
      </c>
      <c r="AN19" s="201">
        <v>0</v>
      </c>
      <c r="AO19" s="201">
        <v>264.58999999999997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18.77</v>
      </c>
      <c r="E20" s="201">
        <v>0</v>
      </c>
      <c r="F20" s="201">
        <v>0</v>
      </c>
      <c r="G20" s="201">
        <v>30.72</v>
      </c>
      <c r="H20" s="201">
        <v>0</v>
      </c>
      <c r="I20" s="201">
        <v>0</v>
      </c>
      <c r="J20" s="201">
        <v>39.47</v>
      </c>
      <c r="K20" s="201">
        <v>104.82</v>
      </c>
      <c r="L20" s="201">
        <v>0.36</v>
      </c>
      <c r="M20" s="201">
        <v>2.38</v>
      </c>
      <c r="N20" s="201">
        <v>1.94</v>
      </c>
      <c r="O20" s="201">
        <v>2.74</v>
      </c>
      <c r="P20" s="201">
        <v>1.03</v>
      </c>
      <c r="Q20" s="201">
        <v>0.18</v>
      </c>
      <c r="R20" s="201">
        <v>0.69</v>
      </c>
      <c r="S20" s="201">
        <v>0.43</v>
      </c>
      <c r="T20" s="201">
        <v>0</v>
      </c>
      <c r="U20" s="201">
        <v>2.14</v>
      </c>
      <c r="V20" s="201">
        <v>0.31</v>
      </c>
      <c r="W20" s="201">
        <v>0.76</v>
      </c>
      <c r="X20" s="201">
        <v>2.42</v>
      </c>
      <c r="Y20" s="201">
        <v>0</v>
      </c>
      <c r="Z20" s="201">
        <v>4.16</v>
      </c>
      <c r="AA20" s="201">
        <v>1.48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15.59</v>
      </c>
      <c r="AL20" s="201">
        <v>0</v>
      </c>
      <c r="AM20" s="201">
        <v>0</v>
      </c>
      <c r="AN20" s="201">
        <v>0</v>
      </c>
      <c r="AO20" s="201">
        <v>264.58999999999997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18.77</v>
      </c>
      <c r="E21" s="201">
        <v>0</v>
      </c>
      <c r="F21" s="201">
        <v>0</v>
      </c>
      <c r="G21" s="201">
        <v>30.72</v>
      </c>
      <c r="H21" s="201">
        <v>0</v>
      </c>
      <c r="I21" s="201">
        <v>0</v>
      </c>
      <c r="J21" s="201">
        <v>39.47</v>
      </c>
      <c r="K21" s="201">
        <v>85.92</v>
      </c>
      <c r="L21" s="201">
        <v>0.36</v>
      </c>
      <c r="M21" s="201">
        <v>2.38</v>
      </c>
      <c r="N21" s="201">
        <v>1.94</v>
      </c>
      <c r="O21" s="201">
        <v>2.74</v>
      </c>
      <c r="P21" s="201">
        <v>1.03</v>
      </c>
      <c r="Q21" s="201">
        <v>0.18</v>
      </c>
      <c r="R21" s="201">
        <v>0.69</v>
      </c>
      <c r="S21" s="201">
        <v>0.43</v>
      </c>
      <c r="T21" s="201">
        <v>0</v>
      </c>
      <c r="U21" s="201">
        <v>2.14</v>
      </c>
      <c r="V21" s="201">
        <v>0.31</v>
      </c>
      <c r="W21" s="201">
        <v>0.76</v>
      </c>
      <c r="X21" s="201">
        <v>2.42</v>
      </c>
      <c r="Y21" s="201">
        <v>0</v>
      </c>
      <c r="Z21" s="201">
        <v>4.16</v>
      </c>
      <c r="AA21" s="201">
        <v>1.48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15.59</v>
      </c>
      <c r="AL21" s="201">
        <v>0</v>
      </c>
      <c r="AM21" s="201">
        <v>0</v>
      </c>
      <c r="AN21" s="201">
        <v>0</v>
      </c>
      <c r="AO21" s="201">
        <v>264.58999999999997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18.77</v>
      </c>
      <c r="E22" s="201">
        <v>0</v>
      </c>
      <c r="F22" s="201">
        <v>0</v>
      </c>
      <c r="G22" s="201">
        <v>30.72</v>
      </c>
      <c r="H22" s="201">
        <v>0</v>
      </c>
      <c r="I22" s="201">
        <v>0</v>
      </c>
      <c r="J22" s="201">
        <v>39.47</v>
      </c>
      <c r="K22" s="201">
        <v>86.4</v>
      </c>
      <c r="L22" s="201">
        <v>0.36</v>
      </c>
      <c r="M22" s="201">
        <v>2.38</v>
      </c>
      <c r="N22" s="201">
        <v>1.94</v>
      </c>
      <c r="O22" s="201">
        <v>2.74</v>
      </c>
      <c r="P22" s="201">
        <v>1.03</v>
      </c>
      <c r="Q22" s="201">
        <v>0.18</v>
      </c>
      <c r="R22" s="201">
        <v>0.69</v>
      </c>
      <c r="S22" s="201">
        <v>0.43</v>
      </c>
      <c r="T22" s="201">
        <v>0</v>
      </c>
      <c r="U22" s="201">
        <v>2.14</v>
      </c>
      <c r="V22" s="201">
        <v>0.31</v>
      </c>
      <c r="W22" s="201">
        <v>0.76</v>
      </c>
      <c r="X22" s="201">
        <v>2.42</v>
      </c>
      <c r="Y22" s="201">
        <v>0</v>
      </c>
      <c r="Z22" s="201">
        <v>4.16</v>
      </c>
      <c r="AA22" s="201">
        <v>1.48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15.59</v>
      </c>
      <c r="AL22" s="201">
        <v>0</v>
      </c>
      <c r="AM22" s="201">
        <v>0</v>
      </c>
      <c r="AN22" s="201">
        <v>0</v>
      </c>
      <c r="AO22" s="201">
        <v>264.58999999999997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18.77</v>
      </c>
      <c r="E23" s="201">
        <v>0</v>
      </c>
      <c r="F23" s="201">
        <v>0</v>
      </c>
      <c r="G23" s="201">
        <v>30.72</v>
      </c>
      <c r="H23" s="201">
        <v>0</v>
      </c>
      <c r="I23" s="201">
        <v>0</v>
      </c>
      <c r="J23" s="201">
        <v>39.47</v>
      </c>
      <c r="K23" s="201">
        <v>74.099999999999994</v>
      </c>
      <c r="L23" s="201">
        <v>0.36</v>
      </c>
      <c r="M23" s="201">
        <v>2.38</v>
      </c>
      <c r="N23" s="201">
        <v>1.94</v>
      </c>
      <c r="O23" s="201">
        <v>2.74</v>
      </c>
      <c r="P23" s="201">
        <v>1.03</v>
      </c>
      <c r="Q23" s="201">
        <v>0.18</v>
      </c>
      <c r="R23" s="201">
        <v>0.69</v>
      </c>
      <c r="S23" s="201">
        <v>0.43</v>
      </c>
      <c r="T23" s="201">
        <v>0</v>
      </c>
      <c r="U23" s="201">
        <v>2.14</v>
      </c>
      <c r="V23" s="201">
        <v>0.31</v>
      </c>
      <c r="W23" s="201">
        <v>0.76</v>
      </c>
      <c r="X23" s="201">
        <v>2.42</v>
      </c>
      <c r="Y23" s="201">
        <v>0</v>
      </c>
      <c r="Z23" s="201">
        <v>4.16</v>
      </c>
      <c r="AA23" s="201">
        <v>1.48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15.59</v>
      </c>
      <c r="AL23" s="201">
        <v>0</v>
      </c>
      <c r="AM23" s="201">
        <v>0</v>
      </c>
      <c r="AN23" s="201">
        <v>0</v>
      </c>
      <c r="AO23" s="201">
        <v>264.58999999999997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18.77</v>
      </c>
      <c r="E24" s="201">
        <v>0</v>
      </c>
      <c r="F24" s="201">
        <v>0</v>
      </c>
      <c r="G24" s="201">
        <v>30.72</v>
      </c>
      <c r="H24" s="201">
        <v>0</v>
      </c>
      <c r="I24" s="201">
        <v>0</v>
      </c>
      <c r="J24" s="201">
        <v>39.47</v>
      </c>
      <c r="K24" s="201">
        <v>54.45</v>
      </c>
      <c r="L24" s="201">
        <v>0.36</v>
      </c>
      <c r="M24" s="201">
        <v>2.38</v>
      </c>
      <c r="N24" s="201">
        <v>1.94</v>
      </c>
      <c r="O24" s="201">
        <v>2.74</v>
      </c>
      <c r="P24" s="201">
        <v>1.03</v>
      </c>
      <c r="Q24" s="201">
        <v>0.18</v>
      </c>
      <c r="R24" s="201">
        <v>0.69</v>
      </c>
      <c r="S24" s="201">
        <v>0.43</v>
      </c>
      <c r="T24" s="201">
        <v>0</v>
      </c>
      <c r="U24" s="201">
        <v>2.14</v>
      </c>
      <c r="V24" s="201">
        <v>0.31</v>
      </c>
      <c r="W24" s="201">
        <v>0.76</v>
      </c>
      <c r="X24" s="201">
        <v>2.42</v>
      </c>
      <c r="Y24" s="201">
        <v>0</v>
      </c>
      <c r="Z24" s="201">
        <v>4.16</v>
      </c>
      <c r="AA24" s="201">
        <v>1.48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15.59</v>
      </c>
      <c r="AL24" s="201">
        <v>0</v>
      </c>
      <c r="AM24" s="201">
        <v>0</v>
      </c>
      <c r="AN24" s="201">
        <v>0</v>
      </c>
      <c r="AO24" s="201">
        <v>264.58999999999997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18.77</v>
      </c>
      <c r="E25" s="201">
        <v>0</v>
      </c>
      <c r="F25" s="201">
        <v>0</v>
      </c>
      <c r="G25" s="201">
        <v>30.72</v>
      </c>
      <c r="H25" s="201">
        <v>0</v>
      </c>
      <c r="I25" s="201">
        <v>0</v>
      </c>
      <c r="J25" s="201">
        <v>39.47</v>
      </c>
      <c r="K25" s="201">
        <v>41.67</v>
      </c>
      <c r="L25" s="201">
        <v>0.36</v>
      </c>
      <c r="M25" s="201">
        <v>2.38</v>
      </c>
      <c r="N25" s="201">
        <v>1.94</v>
      </c>
      <c r="O25" s="201">
        <v>2.74</v>
      </c>
      <c r="P25" s="201">
        <v>1.03</v>
      </c>
      <c r="Q25" s="201">
        <v>0.18</v>
      </c>
      <c r="R25" s="201">
        <v>0.69</v>
      </c>
      <c r="S25" s="201">
        <v>0.43</v>
      </c>
      <c r="T25" s="201">
        <v>0</v>
      </c>
      <c r="U25" s="201">
        <v>2.14</v>
      </c>
      <c r="V25" s="201">
        <v>0.31</v>
      </c>
      <c r="W25" s="201">
        <v>0.76</v>
      </c>
      <c r="X25" s="201">
        <v>2.42</v>
      </c>
      <c r="Y25" s="201">
        <v>0</v>
      </c>
      <c r="Z25" s="201">
        <v>4.16</v>
      </c>
      <c r="AA25" s="201">
        <v>1.48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15.59</v>
      </c>
      <c r="AL25" s="201">
        <v>0</v>
      </c>
      <c r="AM25" s="201">
        <v>0</v>
      </c>
      <c r="AN25" s="201">
        <v>0</v>
      </c>
      <c r="AO25" s="201">
        <v>264.58999999999997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18.77</v>
      </c>
      <c r="E26" s="201">
        <v>0</v>
      </c>
      <c r="F26" s="201">
        <v>0</v>
      </c>
      <c r="G26" s="201">
        <v>30.72</v>
      </c>
      <c r="H26" s="201">
        <v>0</v>
      </c>
      <c r="I26" s="201">
        <v>0</v>
      </c>
      <c r="J26" s="201">
        <v>39.47</v>
      </c>
      <c r="K26" s="201">
        <v>30.08</v>
      </c>
      <c r="L26" s="201">
        <v>0.36</v>
      </c>
      <c r="M26" s="201">
        <v>2.38</v>
      </c>
      <c r="N26" s="201">
        <v>1.94</v>
      </c>
      <c r="O26" s="201">
        <v>2.74</v>
      </c>
      <c r="P26" s="201">
        <v>1.03</v>
      </c>
      <c r="Q26" s="201">
        <v>0.18</v>
      </c>
      <c r="R26" s="201">
        <v>0.7</v>
      </c>
      <c r="S26" s="201">
        <v>1.01</v>
      </c>
      <c r="T26" s="201">
        <v>0</v>
      </c>
      <c r="U26" s="201">
        <v>2.14</v>
      </c>
      <c r="V26" s="201">
        <v>0.31</v>
      </c>
      <c r="W26" s="201">
        <v>0.76</v>
      </c>
      <c r="X26" s="201">
        <v>2.42</v>
      </c>
      <c r="Y26" s="201">
        <v>0</v>
      </c>
      <c r="Z26" s="201">
        <v>4.16</v>
      </c>
      <c r="AA26" s="201">
        <v>1.48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264.58999999999997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30.72</v>
      </c>
      <c r="H27" s="201">
        <v>0</v>
      </c>
      <c r="I27" s="201">
        <v>0</v>
      </c>
      <c r="J27" s="201">
        <v>39.47</v>
      </c>
      <c r="K27" s="201">
        <v>9.48</v>
      </c>
      <c r="L27" s="201">
        <v>0.36</v>
      </c>
      <c r="M27" s="201">
        <v>2.38</v>
      </c>
      <c r="N27" s="201">
        <v>1.94</v>
      </c>
      <c r="O27" s="201">
        <v>2.74</v>
      </c>
      <c r="P27" s="201">
        <v>1.03</v>
      </c>
      <c r="Q27" s="201">
        <v>0.18</v>
      </c>
      <c r="R27" s="201">
        <v>0.7</v>
      </c>
      <c r="S27" s="201">
        <v>0.43</v>
      </c>
      <c r="T27" s="201">
        <v>0</v>
      </c>
      <c r="U27" s="201">
        <v>2.14</v>
      </c>
      <c r="V27" s="201">
        <v>0.31</v>
      </c>
      <c r="W27" s="201">
        <v>0.76</v>
      </c>
      <c r="X27" s="201">
        <v>2.42</v>
      </c>
      <c r="Y27" s="201">
        <v>0</v>
      </c>
      <c r="Z27" s="201">
        <v>4.16</v>
      </c>
      <c r="AA27" s="201">
        <v>1.48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264.58999999999997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30.72</v>
      </c>
      <c r="H28" s="201">
        <v>0</v>
      </c>
      <c r="I28" s="201">
        <v>0</v>
      </c>
      <c r="J28" s="201">
        <v>39.47</v>
      </c>
      <c r="K28" s="201">
        <v>9.48</v>
      </c>
      <c r="L28" s="201">
        <v>0.36</v>
      </c>
      <c r="M28" s="201">
        <v>2.38</v>
      </c>
      <c r="N28" s="201">
        <v>1.94</v>
      </c>
      <c r="O28" s="201">
        <v>2.74</v>
      </c>
      <c r="P28" s="201">
        <v>1.03</v>
      </c>
      <c r="Q28" s="201">
        <v>0.18</v>
      </c>
      <c r="R28" s="201">
        <v>0.7</v>
      </c>
      <c r="S28" s="201">
        <v>0.43</v>
      </c>
      <c r="T28" s="201">
        <v>0</v>
      </c>
      <c r="U28" s="201">
        <v>2.14</v>
      </c>
      <c r="V28" s="201">
        <v>0.31</v>
      </c>
      <c r="W28" s="201">
        <v>0.76</v>
      </c>
      <c r="X28" s="201">
        <v>2.42</v>
      </c>
      <c r="Y28" s="201">
        <v>0</v>
      </c>
      <c r="Z28" s="201">
        <v>4.16</v>
      </c>
      <c r="AA28" s="201">
        <v>1.48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264.58999999999997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30.72</v>
      </c>
      <c r="H29" s="201">
        <v>0</v>
      </c>
      <c r="I29" s="201">
        <v>0</v>
      </c>
      <c r="J29" s="201">
        <v>39.47</v>
      </c>
      <c r="K29" s="201">
        <v>26.36</v>
      </c>
      <c r="L29" s="201">
        <v>0.35</v>
      </c>
      <c r="M29" s="201">
        <v>2.38</v>
      </c>
      <c r="N29" s="201">
        <v>1.94</v>
      </c>
      <c r="O29" s="201">
        <v>2.74</v>
      </c>
      <c r="P29" s="201">
        <v>1.03</v>
      </c>
      <c r="Q29" s="201">
        <v>0.18</v>
      </c>
      <c r="R29" s="201">
        <v>0.7</v>
      </c>
      <c r="S29" s="201">
        <v>0.43</v>
      </c>
      <c r="T29" s="201">
        <v>0</v>
      </c>
      <c r="U29" s="201">
        <v>2.14</v>
      </c>
      <c r="V29" s="201">
        <v>0.31</v>
      </c>
      <c r="W29" s="201">
        <v>0.76</v>
      </c>
      <c r="X29" s="201">
        <v>2.42</v>
      </c>
      <c r="Y29" s="201">
        <v>0</v>
      </c>
      <c r="Z29" s="201">
        <v>4.16</v>
      </c>
      <c r="AA29" s="201">
        <v>1.48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264.58999999999997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30.72</v>
      </c>
      <c r="H30" s="201">
        <v>0</v>
      </c>
      <c r="I30" s="201">
        <v>0</v>
      </c>
      <c r="J30" s="201">
        <v>39.47</v>
      </c>
      <c r="K30" s="201">
        <v>12</v>
      </c>
      <c r="L30" s="201">
        <v>0.35</v>
      </c>
      <c r="M30" s="201">
        <v>2.38</v>
      </c>
      <c r="N30" s="201">
        <v>1.94</v>
      </c>
      <c r="O30" s="201">
        <v>2.74</v>
      </c>
      <c r="P30" s="201">
        <v>1.03</v>
      </c>
      <c r="Q30" s="201">
        <v>0.18</v>
      </c>
      <c r="R30" s="201">
        <v>0.7</v>
      </c>
      <c r="S30" s="201">
        <v>0.43</v>
      </c>
      <c r="T30" s="201">
        <v>0</v>
      </c>
      <c r="U30" s="201">
        <v>2.14</v>
      </c>
      <c r="V30" s="201">
        <v>0.31</v>
      </c>
      <c r="W30" s="201">
        <v>0.76</v>
      </c>
      <c r="X30" s="201">
        <v>2.42</v>
      </c>
      <c r="Y30" s="201">
        <v>0</v>
      </c>
      <c r="Z30" s="201">
        <v>4.16</v>
      </c>
      <c r="AA30" s="201">
        <v>1.48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264.58999999999997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30.72</v>
      </c>
      <c r="H31" s="201">
        <v>0</v>
      </c>
      <c r="I31" s="201">
        <v>0</v>
      </c>
      <c r="J31" s="201">
        <v>39.47</v>
      </c>
      <c r="K31" s="201">
        <v>9.48</v>
      </c>
      <c r="L31" s="201">
        <v>0.35</v>
      </c>
      <c r="M31" s="201">
        <v>2.38</v>
      </c>
      <c r="N31" s="201">
        <v>1.94</v>
      </c>
      <c r="O31" s="201">
        <v>2.74</v>
      </c>
      <c r="P31" s="201">
        <v>1.03</v>
      </c>
      <c r="Q31" s="201">
        <v>0.18</v>
      </c>
      <c r="R31" s="201">
        <v>0.7</v>
      </c>
      <c r="S31" s="201">
        <v>0.43</v>
      </c>
      <c r="T31" s="201">
        <v>0</v>
      </c>
      <c r="U31" s="201">
        <v>2.14</v>
      </c>
      <c r="V31" s="201">
        <v>0.28000000000000003</v>
      </c>
      <c r="W31" s="201">
        <v>0.76</v>
      </c>
      <c r="X31" s="201">
        <v>2.42</v>
      </c>
      <c r="Y31" s="201">
        <v>0</v>
      </c>
      <c r="Z31" s="201">
        <v>4.16</v>
      </c>
      <c r="AA31" s="201">
        <v>1.48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264.58999999999997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30.72</v>
      </c>
      <c r="H32" s="201">
        <v>0</v>
      </c>
      <c r="I32" s="201">
        <v>0</v>
      </c>
      <c r="J32" s="201">
        <v>39.47</v>
      </c>
      <c r="K32" s="201">
        <v>9.48</v>
      </c>
      <c r="L32" s="201">
        <v>0.35</v>
      </c>
      <c r="M32" s="201">
        <v>2.38</v>
      </c>
      <c r="N32" s="201">
        <v>1.94</v>
      </c>
      <c r="O32" s="201">
        <v>2.74</v>
      </c>
      <c r="P32" s="201">
        <v>1.03</v>
      </c>
      <c r="Q32" s="201">
        <v>0.18</v>
      </c>
      <c r="R32" s="201">
        <v>0.7</v>
      </c>
      <c r="S32" s="201">
        <v>0.43</v>
      </c>
      <c r="T32" s="201">
        <v>0</v>
      </c>
      <c r="U32" s="201">
        <v>2.14</v>
      </c>
      <c r="V32" s="201">
        <v>0.25</v>
      </c>
      <c r="W32" s="201">
        <v>0.76</v>
      </c>
      <c r="X32" s="201">
        <v>2.42</v>
      </c>
      <c r="Y32" s="201">
        <v>0</v>
      </c>
      <c r="Z32" s="201">
        <v>4.16</v>
      </c>
      <c r="AA32" s="201">
        <v>1.48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264.58999999999997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30.72</v>
      </c>
      <c r="H33" s="201">
        <v>0</v>
      </c>
      <c r="I33" s="201">
        <v>0</v>
      </c>
      <c r="J33" s="201">
        <v>39.47</v>
      </c>
      <c r="K33" s="201">
        <v>9.48</v>
      </c>
      <c r="L33" s="201">
        <v>0.35</v>
      </c>
      <c r="M33" s="201">
        <v>2.38</v>
      </c>
      <c r="N33" s="201">
        <v>1.94</v>
      </c>
      <c r="O33" s="201">
        <v>2.74</v>
      </c>
      <c r="P33" s="201">
        <v>1.03</v>
      </c>
      <c r="Q33" s="201">
        <v>0.18</v>
      </c>
      <c r="R33" s="201">
        <v>0.7</v>
      </c>
      <c r="S33" s="201">
        <v>0.43</v>
      </c>
      <c r="T33" s="201">
        <v>0</v>
      </c>
      <c r="U33" s="201">
        <v>2.14</v>
      </c>
      <c r="V33" s="201">
        <v>0.25</v>
      </c>
      <c r="W33" s="201">
        <v>0.76</v>
      </c>
      <c r="X33" s="201">
        <v>2.42</v>
      </c>
      <c r="Y33" s="201">
        <v>0</v>
      </c>
      <c r="Z33" s="201">
        <v>4.16</v>
      </c>
      <c r="AA33" s="201">
        <v>1.48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264.58999999999997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30.72</v>
      </c>
      <c r="H34" s="201">
        <v>0</v>
      </c>
      <c r="I34" s="201">
        <v>0</v>
      </c>
      <c r="J34" s="201">
        <v>39.47</v>
      </c>
      <c r="K34" s="201">
        <v>9.48</v>
      </c>
      <c r="L34" s="201">
        <v>0.35</v>
      </c>
      <c r="M34" s="201">
        <v>2.38</v>
      </c>
      <c r="N34" s="201">
        <v>1.94</v>
      </c>
      <c r="O34" s="201">
        <v>2.74</v>
      </c>
      <c r="P34" s="201">
        <v>1.03</v>
      </c>
      <c r="Q34" s="201">
        <v>0.18</v>
      </c>
      <c r="R34" s="201">
        <v>0.7</v>
      </c>
      <c r="S34" s="201">
        <v>0.43</v>
      </c>
      <c r="T34" s="201">
        <v>0</v>
      </c>
      <c r="U34" s="201">
        <v>2.14</v>
      </c>
      <c r="V34" s="201">
        <v>0.25</v>
      </c>
      <c r="W34" s="201">
        <v>0.76</v>
      </c>
      <c r="X34" s="201">
        <v>2.42</v>
      </c>
      <c r="Y34" s="201">
        <v>0</v>
      </c>
      <c r="Z34" s="201">
        <v>4.16</v>
      </c>
      <c r="AA34" s="201">
        <v>1.48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264.58999999999997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30.72</v>
      </c>
      <c r="H35" s="201">
        <v>0</v>
      </c>
      <c r="I35" s="201">
        <v>0</v>
      </c>
      <c r="J35" s="201">
        <v>39.47</v>
      </c>
      <c r="K35" s="201">
        <v>9.48</v>
      </c>
      <c r="L35" s="201">
        <v>0.35</v>
      </c>
      <c r="M35" s="201">
        <v>2.38</v>
      </c>
      <c r="N35" s="201">
        <v>1.94</v>
      </c>
      <c r="O35" s="201">
        <v>2.74</v>
      </c>
      <c r="P35" s="201">
        <v>1.03</v>
      </c>
      <c r="Q35" s="201">
        <v>0.18</v>
      </c>
      <c r="R35" s="201">
        <v>0.7</v>
      </c>
      <c r="S35" s="201">
        <v>0.43</v>
      </c>
      <c r="T35" s="201">
        <v>0</v>
      </c>
      <c r="U35" s="201">
        <v>2.14</v>
      </c>
      <c r="V35" s="201">
        <v>0.25</v>
      </c>
      <c r="W35" s="201">
        <v>0.76</v>
      </c>
      <c r="X35" s="201">
        <v>2.42</v>
      </c>
      <c r="Y35" s="201">
        <v>0</v>
      </c>
      <c r="Z35" s="201">
        <v>4.16</v>
      </c>
      <c r="AA35" s="201">
        <v>1.48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264.58999999999997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30.72</v>
      </c>
      <c r="H36" s="201">
        <v>0</v>
      </c>
      <c r="I36" s="201">
        <v>0</v>
      </c>
      <c r="J36" s="201">
        <v>39.47</v>
      </c>
      <c r="K36" s="201">
        <v>9.48</v>
      </c>
      <c r="L36" s="201">
        <v>0.35</v>
      </c>
      <c r="M36" s="201">
        <v>2.38</v>
      </c>
      <c r="N36" s="201">
        <v>1.94</v>
      </c>
      <c r="O36" s="201">
        <v>2.74</v>
      </c>
      <c r="P36" s="201">
        <v>1.03</v>
      </c>
      <c r="Q36" s="201">
        <v>0.18</v>
      </c>
      <c r="R36" s="201">
        <v>0.7</v>
      </c>
      <c r="S36" s="201">
        <v>0.43</v>
      </c>
      <c r="T36" s="201">
        <v>0</v>
      </c>
      <c r="U36" s="201">
        <v>2.14</v>
      </c>
      <c r="V36" s="201">
        <v>0.25</v>
      </c>
      <c r="W36" s="201">
        <v>0.76</v>
      </c>
      <c r="X36" s="201">
        <v>2.42</v>
      </c>
      <c r="Y36" s="201">
        <v>0</v>
      </c>
      <c r="Z36" s="201">
        <v>4.16</v>
      </c>
      <c r="AA36" s="201">
        <v>1.48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264.58999999999997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30.72</v>
      </c>
      <c r="H37" s="201">
        <v>0</v>
      </c>
      <c r="I37" s="201">
        <v>0</v>
      </c>
      <c r="J37" s="201">
        <v>39.47</v>
      </c>
      <c r="K37" s="201">
        <v>9.48</v>
      </c>
      <c r="L37" s="201">
        <v>0.36</v>
      </c>
      <c r="M37" s="201">
        <v>2.38</v>
      </c>
      <c r="N37" s="201">
        <v>1.94</v>
      </c>
      <c r="O37" s="201">
        <v>2.74</v>
      </c>
      <c r="P37" s="201">
        <v>1.03</v>
      </c>
      <c r="Q37" s="201">
        <v>0.18</v>
      </c>
      <c r="R37" s="201">
        <v>0.7</v>
      </c>
      <c r="S37" s="201">
        <v>0.43</v>
      </c>
      <c r="T37" s="201">
        <v>0</v>
      </c>
      <c r="U37" s="201">
        <v>2.14</v>
      </c>
      <c r="V37" s="201">
        <v>0.25</v>
      </c>
      <c r="W37" s="201">
        <v>0.76</v>
      </c>
      <c r="X37" s="201">
        <v>2.42</v>
      </c>
      <c r="Y37" s="201">
        <v>0</v>
      </c>
      <c r="Z37" s="201">
        <v>4.16</v>
      </c>
      <c r="AA37" s="201">
        <v>1.48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264.58999999999997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30.72</v>
      </c>
      <c r="H38" s="201">
        <v>0</v>
      </c>
      <c r="I38" s="201">
        <v>0</v>
      </c>
      <c r="J38" s="201">
        <v>39.47</v>
      </c>
      <c r="K38" s="201">
        <v>9.48</v>
      </c>
      <c r="L38" s="201">
        <v>0.36</v>
      </c>
      <c r="M38" s="201">
        <v>2.38</v>
      </c>
      <c r="N38" s="201">
        <v>1.94</v>
      </c>
      <c r="O38" s="201">
        <v>2.74</v>
      </c>
      <c r="P38" s="201">
        <v>1.03</v>
      </c>
      <c r="Q38" s="201">
        <v>0.18</v>
      </c>
      <c r="R38" s="201">
        <v>0.7</v>
      </c>
      <c r="S38" s="201">
        <v>0.43</v>
      </c>
      <c r="T38" s="201">
        <v>0</v>
      </c>
      <c r="U38" s="201">
        <v>2.14</v>
      </c>
      <c r="V38" s="201">
        <v>0.25</v>
      </c>
      <c r="W38" s="201">
        <v>0.76</v>
      </c>
      <c r="X38" s="201">
        <v>2.42</v>
      </c>
      <c r="Y38" s="201">
        <v>0</v>
      </c>
      <c r="Z38" s="201">
        <v>4.16</v>
      </c>
      <c r="AA38" s="201">
        <v>1.48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264.58999999999997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30.72</v>
      </c>
      <c r="H39" s="201">
        <v>0</v>
      </c>
      <c r="I39" s="201">
        <v>0</v>
      </c>
      <c r="J39" s="201">
        <v>39.47</v>
      </c>
      <c r="K39" s="201">
        <v>57.15</v>
      </c>
      <c r="L39" s="201">
        <v>0.36</v>
      </c>
      <c r="M39" s="201">
        <v>2.38</v>
      </c>
      <c r="N39" s="201">
        <v>1.94</v>
      </c>
      <c r="O39" s="201">
        <v>2.74</v>
      </c>
      <c r="P39" s="201">
        <v>1.03</v>
      </c>
      <c r="Q39" s="201">
        <v>0.18</v>
      </c>
      <c r="R39" s="201">
        <v>0.7</v>
      </c>
      <c r="S39" s="201">
        <v>0.43</v>
      </c>
      <c r="T39" s="201">
        <v>0</v>
      </c>
      <c r="U39" s="201">
        <v>2.14</v>
      </c>
      <c r="V39" s="201">
        <v>0.25</v>
      </c>
      <c r="W39" s="201">
        <v>0.76</v>
      </c>
      <c r="X39" s="201">
        <v>2.42</v>
      </c>
      <c r="Y39" s="201">
        <v>0</v>
      </c>
      <c r="Z39" s="201">
        <v>4.16</v>
      </c>
      <c r="AA39" s="201">
        <v>1.48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264.58999999999997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30.72</v>
      </c>
      <c r="H40" s="201">
        <v>0</v>
      </c>
      <c r="I40" s="201">
        <v>0</v>
      </c>
      <c r="J40" s="201">
        <v>39.47</v>
      </c>
      <c r="K40" s="201">
        <v>51.3</v>
      </c>
      <c r="L40" s="201">
        <v>0.36</v>
      </c>
      <c r="M40" s="201">
        <v>2.38</v>
      </c>
      <c r="N40" s="201">
        <v>1.94</v>
      </c>
      <c r="O40" s="201">
        <v>2.74</v>
      </c>
      <c r="P40" s="201">
        <v>1.03</v>
      </c>
      <c r="Q40" s="201">
        <v>0.18</v>
      </c>
      <c r="R40" s="201">
        <v>0.7</v>
      </c>
      <c r="S40" s="201">
        <v>0.43</v>
      </c>
      <c r="T40" s="201">
        <v>0</v>
      </c>
      <c r="U40" s="201">
        <v>2.14</v>
      </c>
      <c r="V40" s="201">
        <v>0.25</v>
      </c>
      <c r="W40" s="201">
        <v>0.76</v>
      </c>
      <c r="X40" s="201">
        <v>2.42</v>
      </c>
      <c r="Y40" s="201">
        <v>0</v>
      </c>
      <c r="Z40" s="201">
        <v>4.16</v>
      </c>
      <c r="AA40" s="201">
        <v>1.48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264.58999999999997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30.72</v>
      </c>
      <c r="H41" s="201">
        <v>0</v>
      </c>
      <c r="I41" s="201">
        <v>0</v>
      </c>
      <c r="J41" s="201">
        <v>39.47</v>
      </c>
      <c r="K41" s="201">
        <v>70.55</v>
      </c>
      <c r="L41" s="201">
        <v>0.36</v>
      </c>
      <c r="M41" s="201">
        <v>2.38</v>
      </c>
      <c r="N41" s="201">
        <v>1.94</v>
      </c>
      <c r="O41" s="201">
        <v>2.74</v>
      </c>
      <c r="P41" s="201">
        <v>1.03</v>
      </c>
      <c r="Q41" s="201">
        <v>0.18</v>
      </c>
      <c r="R41" s="201">
        <v>0.7</v>
      </c>
      <c r="S41" s="201">
        <v>0.43</v>
      </c>
      <c r="T41" s="201">
        <v>0</v>
      </c>
      <c r="U41" s="201">
        <v>2.14</v>
      </c>
      <c r="V41" s="201">
        <v>0.25</v>
      </c>
      <c r="W41" s="201">
        <v>0.76</v>
      </c>
      <c r="X41" s="201">
        <v>2.42</v>
      </c>
      <c r="Y41" s="201">
        <v>0</v>
      </c>
      <c r="Z41" s="201">
        <v>4.16</v>
      </c>
      <c r="AA41" s="201">
        <v>1.48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264.58999999999997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30.72</v>
      </c>
      <c r="H42" s="201">
        <v>0</v>
      </c>
      <c r="I42" s="201">
        <v>0</v>
      </c>
      <c r="J42" s="201">
        <v>39.47</v>
      </c>
      <c r="K42" s="201">
        <v>70.55</v>
      </c>
      <c r="L42" s="201">
        <v>0.36</v>
      </c>
      <c r="M42" s="201">
        <v>2.38</v>
      </c>
      <c r="N42" s="201">
        <v>1.94</v>
      </c>
      <c r="O42" s="201">
        <v>2.74</v>
      </c>
      <c r="P42" s="201">
        <v>1.03</v>
      </c>
      <c r="Q42" s="201">
        <v>0.18</v>
      </c>
      <c r="R42" s="201">
        <v>0.7</v>
      </c>
      <c r="S42" s="201">
        <v>0.43</v>
      </c>
      <c r="T42" s="201">
        <v>0</v>
      </c>
      <c r="U42" s="201">
        <v>2.14</v>
      </c>
      <c r="V42" s="201">
        <v>0.25</v>
      </c>
      <c r="W42" s="201">
        <v>0.76</v>
      </c>
      <c r="X42" s="201">
        <v>2.42</v>
      </c>
      <c r="Y42" s="201">
        <v>0</v>
      </c>
      <c r="Z42" s="201">
        <v>4.16</v>
      </c>
      <c r="AA42" s="201">
        <v>1.48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264.58999999999997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30.72</v>
      </c>
      <c r="H43" s="201">
        <v>0</v>
      </c>
      <c r="I43" s="201">
        <v>0</v>
      </c>
      <c r="J43" s="201">
        <v>39.47</v>
      </c>
      <c r="K43" s="201">
        <v>60.92</v>
      </c>
      <c r="L43" s="201">
        <v>0.36</v>
      </c>
      <c r="M43" s="201">
        <v>2.38</v>
      </c>
      <c r="N43" s="201">
        <v>1.94</v>
      </c>
      <c r="O43" s="201">
        <v>2.74</v>
      </c>
      <c r="P43" s="201">
        <v>1.03</v>
      </c>
      <c r="Q43" s="201">
        <v>0.18</v>
      </c>
      <c r="R43" s="201">
        <v>0.7</v>
      </c>
      <c r="S43" s="201">
        <v>0.43</v>
      </c>
      <c r="T43" s="201">
        <v>0</v>
      </c>
      <c r="U43" s="201">
        <v>2.14</v>
      </c>
      <c r="V43" s="201">
        <v>0.25</v>
      </c>
      <c r="W43" s="201">
        <v>0.76</v>
      </c>
      <c r="X43" s="201">
        <v>2.42</v>
      </c>
      <c r="Y43" s="201">
        <v>0</v>
      </c>
      <c r="Z43" s="201">
        <v>4.16</v>
      </c>
      <c r="AA43" s="201">
        <v>1.48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256.81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30.72</v>
      </c>
      <c r="H44" s="201">
        <v>0</v>
      </c>
      <c r="I44" s="201">
        <v>0</v>
      </c>
      <c r="J44" s="201">
        <v>39.47</v>
      </c>
      <c r="K44" s="201">
        <v>60.92</v>
      </c>
      <c r="L44" s="201">
        <v>0.36</v>
      </c>
      <c r="M44" s="201">
        <v>2.38</v>
      </c>
      <c r="N44" s="201">
        <v>1.94</v>
      </c>
      <c r="O44" s="201">
        <v>2.74</v>
      </c>
      <c r="P44" s="201">
        <v>1.03</v>
      </c>
      <c r="Q44" s="201">
        <v>0.18</v>
      </c>
      <c r="R44" s="201">
        <v>0.7</v>
      </c>
      <c r="S44" s="201">
        <v>0.43</v>
      </c>
      <c r="T44" s="201">
        <v>0</v>
      </c>
      <c r="U44" s="201">
        <v>2.14</v>
      </c>
      <c r="V44" s="201">
        <v>0.25</v>
      </c>
      <c r="W44" s="201">
        <v>0.76</v>
      </c>
      <c r="X44" s="201">
        <v>2.42</v>
      </c>
      <c r="Y44" s="201">
        <v>0</v>
      </c>
      <c r="Z44" s="201">
        <v>4.16</v>
      </c>
      <c r="AA44" s="201">
        <v>1.48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256.81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30.72</v>
      </c>
      <c r="H45" s="201">
        <v>0</v>
      </c>
      <c r="I45" s="201">
        <v>0</v>
      </c>
      <c r="J45" s="201">
        <v>39.47</v>
      </c>
      <c r="K45" s="201">
        <v>68.680000000000007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1.03</v>
      </c>
      <c r="Q45" s="201">
        <v>0.18</v>
      </c>
      <c r="R45" s="201">
        <v>0.7</v>
      </c>
      <c r="S45" s="201">
        <v>0.44</v>
      </c>
      <c r="T45" s="201">
        <v>0</v>
      </c>
      <c r="U45" s="201">
        <v>2.14</v>
      </c>
      <c r="V45" s="201">
        <v>1.04</v>
      </c>
      <c r="W45" s="201">
        <v>0.76</v>
      </c>
      <c r="X45" s="201">
        <v>2.42</v>
      </c>
      <c r="Y45" s="201">
        <v>0</v>
      </c>
      <c r="Z45" s="201">
        <v>4.16</v>
      </c>
      <c r="AA45" s="201">
        <v>1.48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256.81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30.72</v>
      </c>
      <c r="H46" s="201">
        <v>0</v>
      </c>
      <c r="I46" s="201">
        <v>0</v>
      </c>
      <c r="J46" s="201">
        <v>39.47</v>
      </c>
      <c r="K46" s="201">
        <v>70.55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1.03</v>
      </c>
      <c r="Q46" s="201">
        <v>0.18</v>
      </c>
      <c r="R46" s="201">
        <v>0.69</v>
      </c>
      <c r="S46" s="201">
        <v>0.44</v>
      </c>
      <c r="T46" s="201">
        <v>0</v>
      </c>
      <c r="U46" s="201">
        <v>2.14</v>
      </c>
      <c r="V46" s="201">
        <v>1.9</v>
      </c>
      <c r="W46" s="201">
        <v>0.76</v>
      </c>
      <c r="X46" s="201">
        <v>2.42</v>
      </c>
      <c r="Y46" s="201">
        <v>0</v>
      </c>
      <c r="Z46" s="201">
        <v>4.16</v>
      </c>
      <c r="AA46" s="201">
        <v>1.48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256.81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30.72</v>
      </c>
      <c r="H47" s="201">
        <v>0</v>
      </c>
      <c r="I47" s="201">
        <v>0</v>
      </c>
      <c r="J47" s="201">
        <v>39.47</v>
      </c>
      <c r="K47" s="201">
        <v>70.55</v>
      </c>
      <c r="L47" s="201">
        <v>0.36</v>
      </c>
      <c r="M47" s="201">
        <v>2.38</v>
      </c>
      <c r="N47" s="201">
        <v>1.94</v>
      </c>
      <c r="O47" s="201">
        <v>2.74</v>
      </c>
      <c r="P47" s="201">
        <v>1.03</v>
      </c>
      <c r="Q47" s="201">
        <v>0.18</v>
      </c>
      <c r="R47" s="201">
        <v>0.69</v>
      </c>
      <c r="S47" s="201">
        <v>0.44</v>
      </c>
      <c r="T47" s="201">
        <v>0</v>
      </c>
      <c r="U47" s="201">
        <v>2.14</v>
      </c>
      <c r="V47" s="201">
        <v>1.9</v>
      </c>
      <c r="W47" s="201">
        <v>0.76</v>
      </c>
      <c r="X47" s="201">
        <v>2.42</v>
      </c>
      <c r="Y47" s="201">
        <v>0</v>
      </c>
      <c r="Z47" s="201">
        <v>4.16</v>
      </c>
      <c r="AA47" s="201">
        <v>1.48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256.81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30.72</v>
      </c>
      <c r="H48" s="201">
        <v>0</v>
      </c>
      <c r="I48" s="201">
        <v>0</v>
      </c>
      <c r="J48" s="201">
        <v>39.47</v>
      </c>
      <c r="K48" s="201">
        <v>80.180000000000007</v>
      </c>
      <c r="L48" s="201">
        <v>0.36</v>
      </c>
      <c r="M48" s="201">
        <v>2.38</v>
      </c>
      <c r="N48" s="201">
        <v>1.94</v>
      </c>
      <c r="O48" s="201">
        <v>2.74</v>
      </c>
      <c r="P48" s="201">
        <v>1.03</v>
      </c>
      <c r="Q48" s="201">
        <v>0.18</v>
      </c>
      <c r="R48" s="201">
        <v>0.69</v>
      </c>
      <c r="S48" s="201">
        <v>0.44</v>
      </c>
      <c r="T48" s="201">
        <v>0</v>
      </c>
      <c r="U48" s="201">
        <v>2.14</v>
      </c>
      <c r="V48" s="201">
        <v>1.9</v>
      </c>
      <c r="W48" s="201">
        <v>0.76</v>
      </c>
      <c r="X48" s="201">
        <v>2.42</v>
      </c>
      <c r="Y48" s="201">
        <v>0</v>
      </c>
      <c r="Z48" s="201">
        <v>4.16</v>
      </c>
      <c r="AA48" s="201">
        <v>1.48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15.59</v>
      </c>
      <c r="AL48" s="201">
        <v>0</v>
      </c>
      <c r="AM48" s="201">
        <v>0</v>
      </c>
      <c r="AN48" s="201">
        <v>0</v>
      </c>
      <c r="AO48" s="201">
        <v>256.81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30.72</v>
      </c>
      <c r="H49" s="201">
        <v>0</v>
      </c>
      <c r="I49" s="201">
        <v>0</v>
      </c>
      <c r="J49" s="201">
        <v>39.47</v>
      </c>
      <c r="K49" s="201">
        <v>80.180000000000007</v>
      </c>
      <c r="L49" s="201">
        <v>0.36</v>
      </c>
      <c r="M49" s="201">
        <v>2.38</v>
      </c>
      <c r="N49" s="201">
        <v>1.94</v>
      </c>
      <c r="O49" s="201">
        <v>2.13</v>
      </c>
      <c r="P49" s="201">
        <v>1.03</v>
      </c>
      <c r="Q49" s="201">
        <v>0.18</v>
      </c>
      <c r="R49" s="201">
        <v>0.69</v>
      </c>
      <c r="S49" s="201">
        <v>0.44</v>
      </c>
      <c r="T49" s="201">
        <v>0</v>
      </c>
      <c r="U49" s="201">
        <v>2.14</v>
      </c>
      <c r="V49" s="201">
        <v>1.9</v>
      </c>
      <c r="W49" s="201">
        <v>0.76</v>
      </c>
      <c r="X49" s="201">
        <v>2.42</v>
      </c>
      <c r="Y49" s="201">
        <v>0</v>
      </c>
      <c r="Z49" s="201">
        <v>4.16</v>
      </c>
      <c r="AA49" s="201">
        <v>1.48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15.59</v>
      </c>
      <c r="AL49" s="201">
        <v>0</v>
      </c>
      <c r="AM49" s="201">
        <v>0</v>
      </c>
      <c r="AN49" s="201">
        <v>0</v>
      </c>
      <c r="AO49" s="201">
        <v>256.81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30.72</v>
      </c>
      <c r="H50" s="201">
        <v>0</v>
      </c>
      <c r="I50" s="201">
        <v>0</v>
      </c>
      <c r="J50" s="201">
        <v>39.47</v>
      </c>
      <c r="K50" s="201">
        <v>80.180000000000007</v>
      </c>
      <c r="L50" s="201">
        <v>0.36</v>
      </c>
      <c r="M50" s="201">
        <v>2.38</v>
      </c>
      <c r="N50" s="201">
        <v>1.94</v>
      </c>
      <c r="O50" s="201">
        <v>2.13</v>
      </c>
      <c r="P50" s="201">
        <v>1.03</v>
      </c>
      <c r="Q50" s="201">
        <v>0.18</v>
      </c>
      <c r="R50" s="201">
        <v>0.69</v>
      </c>
      <c r="S50" s="201">
        <v>0.44</v>
      </c>
      <c r="T50" s="201">
        <v>0</v>
      </c>
      <c r="U50" s="201">
        <v>2.14</v>
      </c>
      <c r="V50" s="201">
        <v>1.9</v>
      </c>
      <c r="W50" s="201">
        <v>0.76</v>
      </c>
      <c r="X50" s="201">
        <v>2.42</v>
      </c>
      <c r="Y50" s="201">
        <v>0</v>
      </c>
      <c r="Z50" s="201">
        <v>4.16</v>
      </c>
      <c r="AA50" s="201">
        <v>1.48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15.59</v>
      </c>
      <c r="AL50" s="201">
        <v>0</v>
      </c>
      <c r="AM50" s="201">
        <v>0</v>
      </c>
      <c r="AN50" s="201">
        <v>0</v>
      </c>
      <c r="AO50" s="201">
        <v>256.81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30.72</v>
      </c>
      <c r="H51" s="201">
        <v>0</v>
      </c>
      <c r="I51" s="201">
        <v>0</v>
      </c>
      <c r="J51" s="201">
        <v>39.47</v>
      </c>
      <c r="K51" s="201">
        <v>101.63</v>
      </c>
      <c r="L51" s="201">
        <v>0.36</v>
      </c>
      <c r="M51" s="201">
        <v>2.38</v>
      </c>
      <c r="N51" s="201">
        <v>1.94</v>
      </c>
      <c r="O51" s="201">
        <v>2.13</v>
      </c>
      <c r="P51" s="201">
        <v>1.03</v>
      </c>
      <c r="Q51" s="201">
        <v>0.18</v>
      </c>
      <c r="R51" s="201">
        <v>0.69</v>
      </c>
      <c r="S51" s="201">
        <v>0.44</v>
      </c>
      <c r="T51" s="201">
        <v>0</v>
      </c>
      <c r="U51" s="201">
        <v>2.14</v>
      </c>
      <c r="V51" s="201">
        <v>1.9</v>
      </c>
      <c r="W51" s="201">
        <v>0.76</v>
      </c>
      <c r="X51" s="201">
        <v>2.42</v>
      </c>
      <c r="Y51" s="201">
        <v>0</v>
      </c>
      <c r="Z51" s="201">
        <v>9.49</v>
      </c>
      <c r="AA51" s="201">
        <v>1.48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15.59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30.72</v>
      </c>
      <c r="H52" s="201">
        <v>0</v>
      </c>
      <c r="I52" s="201">
        <v>0</v>
      </c>
      <c r="J52" s="201">
        <v>39.47</v>
      </c>
      <c r="K52" s="201">
        <v>112.96</v>
      </c>
      <c r="L52" s="201">
        <v>0.36</v>
      </c>
      <c r="M52" s="201">
        <v>2.38</v>
      </c>
      <c r="N52" s="201">
        <v>1.94</v>
      </c>
      <c r="O52" s="201">
        <v>2.13</v>
      </c>
      <c r="P52" s="201">
        <v>1.03</v>
      </c>
      <c r="Q52" s="201">
        <v>0.18</v>
      </c>
      <c r="R52" s="201">
        <v>0.69</v>
      </c>
      <c r="S52" s="201">
        <v>0.44</v>
      </c>
      <c r="T52" s="201">
        <v>0</v>
      </c>
      <c r="U52" s="201">
        <v>2.14</v>
      </c>
      <c r="V52" s="201">
        <v>1.9</v>
      </c>
      <c r="W52" s="201">
        <v>0.76</v>
      </c>
      <c r="X52" s="201">
        <v>2.42</v>
      </c>
      <c r="Y52" s="201">
        <v>0</v>
      </c>
      <c r="Z52" s="201">
        <v>9.49</v>
      </c>
      <c r="AA52" s="201">
        <v>1.48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15.59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30.72</v>
      </c>
      <c r="H53" s="201">
        <v>0</v>
      </c>
      <c r="I53" s="201">
        <v>0</v>
      </c>
      <c r="J53" s="201">
        <v>39.47</v>
      </c>
      <c r="K53" s="201">
        <v>118.69</v>
      </c>
      <c r="L53" s="201">
        <v>4.42</v>
      </c>
      <c r="M53" s="201">
        <v>2.38</v>
      </c>
      <c r="N53" s="201">
        <v>1.94</v>
      </c>
      <c r="O53" s="201">
        <v>2.13</v>
      </c>
      <c r="P53" s="201">
        <v>1.03</v>
      </c>
      <c r="Q53" s="201">
        <v>0.18</v>
      </c>
      <c r="R53" s="201">
        <v>0.69</v>
      </c>
      <c r="S53" s="201">
        <v>0.44</v>
      </c>
      <c r="T53" s="201">
        <v>0</v>
      </c>
      <c r="U53" s="201">
        <v>2.14</v>
      </c>
      <c r="V53" s="201">
        <v>1.9</v>
      </c>
      <c r="W53" s="201">
        <v>0.76</v>
      </c>
      <c r="X53" s="201">
        <v>2.42</v>
      </c>
      <c r="Y53" s="201">
        <v>0</v>
      </c>
      <c r="Z53" s="201">
        <v>9.49</v>
      </c>
      <c r="AA53" s="201">
        <v>1.48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30.72</v>
      </c>
      <c r="H54" s="201">
        <v>0</v>
      </c>
      <c r="I54" s="201">
        <v>0</v>
      </c>
      <c r="J54" s="201">
        <v>39.47</v>
      </c>
      <c r="K54" s="201">
        <v>118.69</v>
      </c>
      <c r="L54" s="201">
        <v>4.42</v>
      </c>
      <c r="M54" s="201">
        <v>2.38</v>
      </c>
      <c r="N54" s="201">
        <v>1.94</v>
      </c>
      <c r="O54" s="201">
        <v>2.13</v>
      </c>
      <c r="P54" s="201">
        <v>1.03</v>
      </c>
      <c r="Q54" s="201">
        <v>0.18</v>
      </c>
      <c r="R54" s="201">
        <v>0.69</v>
      </c>
      <c r="S54" s="201">
        <v>0.44</v>
      </c>
      <c r="T54" s="201">
        <v>0</v>
      </c>
      <c r="U54" s="201">
        <v>2.14</v>
      </c>
      <c r="V54" s="201">
        <v>1.9</v>
      </c>
      <c r="W54" s="201">
        <v>0.76</v>
      </c>
      <c r="X54" s="201">
        <v>2.42</v>
      </c>
      <c r="Y54" s="201">
        <v>0</v>
      </c>
      <c r="Z54" s="201">
        <v>9.49</v>
      </c>
      <c r="AA54" s="201">
        <v>1.48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30.72</v>
      </c>
      <c r="H55" s="201">
        <v>0</v>
      </c>
      <c r="I55" s="201">
        <v>0</v>
      </c>
      <c r="J55" s="201">
        <v>39.47</v>
      </c>
      <c r="K55" s="201">
        <v>118.69</v>
      </c>
      <c r="L55" s="201">
        <v>3.62</v>
      </c>
      <c r="M55" s="201">
        <v>2.38</v>
      </c>
      <c r="N55" s="201">
        <v>1.94</v>
      </c>
      <c r="O55" s="201">
        <v>2.13</v>
      </c>
      <c r="P55" s="201">
        <v>1.03</v>
      </c>
      <c r="Q55" s="201">
        <v>2.19</v>
      </c>
      <c r="R55" s="201">
        <v>0.69</v>
      </c>
      <c r="S55" s="201">
        <v>3.98</v>
      </c>
      <c r="T55" s="201">
        <v>0</v>
      </c>
      <c r="U55" s="201">
        <v>2.14</v>
      </c>
      <c r="V55" s="201">
        <v>0.31</v>
      </c>
      <c r="W55" s="201">
        <v>0.76</v>
      </c>
      <c r="X55" s="201">
        <v>2.42</v>
      </c>
      <c r="Y55" s="201">
        <v>0</v>
      </c>
      <c r="Z55" s="201">
        <v>9.49</v>
      </c>
      <c r="AA55" s="201">
        <v>25.18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30.72</v>
      </c>
      <c r="H56" s="201">
        <v>0</v>
      </c>
      <c r="I56" s="201">
        <v>0</v>
      </c>
      <c r="J56" s="201">
        <v>39.47</v>
      </c>
      <c r="K56" s="201">
        <v>118.69</v>
      </c>
      <c r="L56" s="201">
        <v>4.41</v>
      </c>
      <c r="M56" s="201">
        <v>2.38</v>
      </c>
      <c r="N56" s="201">
        <v>1.94</v>
      </c>
      <c r="O56" s="201">
        <v>2.13</v>
      </c>
      <c r="P56" s="201">
        <v>1.03</v>
      </c>
      <c r="Q56" s="201">
        <v>2.19</v>
      </c>
      <c r="R56" s="201">
        <v>8.7100000000000009</v>
      </c>
      <c r="S56" s="201">
        <v>5.43</v>
      </c>
      <c r="T56" s="201">
        <v>0</v>
      </c>
      <c r="U56" s="201">
        <v>2.14</v>
      </c>
      <c r="V56" s="201">
        <v>0.31</v>
      </c>
      <c r="W56" s="201">
        <v>0.76</v>
      </c>
      <c r="X56" s="201">
        <v>2.42</v>
      </c>
      <c r="Y56" s="201">
        <v>0</v>
      </c>
      <c r="Z56" s="201">
        <v>34.46</v>
      </c>
      <c r="AA56" s="201">
        <v>25.18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30.72</v>
      </c>
      <c r="H57" s="201">
        <v>0</v>
      </c>
      <c r="I57" s="201">
        <v>0</v>
      </c>
      <c r="J57" s="201">
        <v>39.47</v>
      </c>
      <c r="K57" s="201">
        <v>118.69</v>
      </c>
      <c r="L57" s="201">
        <v>4.41</v>
      </c>
      <c r="M57" s="201">
        <v>2.38</v>
      </c>
      <c r="N57" s="201">
        <v>1.94</v>
      </c>
      <c r="O57" s="201">
        <v>2.13</v>
      </c>
      <c r="P57" s="201">
        <v>1.03</v>
      </c>
      <c r="Q57" s="201">
        <v>2.19</v>
      </c>
      <c r="R57" s="201">
        <v>8.7100000000000009</v>
      </c>
      <c r="S57" s="201">
        <v>5.43</v>
      </c>
      <c r="T57" s="201">
        <v>0</v>
      </c>
      <c r="U57" s="201">
        <v>2.14</v>
      </c>
      <c r="V57" s="201">
        <v>0.31</v>
      </c>
      <c r="W57" s="201">
        <v>0.76</v>
      </c>
      <c r="X57" s="201">
        <v>2.42</v>
      </c>
      <c r="Y57" s="201">
        <v>0</v>
      </c>
      <c r="Z57" s="201">
        <v>34.46</v>
      </c>
      <c r="AA57" s="201">
        <v>25.18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30.72</v>
      </c>
      <c r="H58" s="201">
        <v>0</v>
      </c>
      <c r="I58" s="201">
        <v>0</v>
      </c>
      <c r="J58" s="201">
        <v>39.47</v>
      </c>
      <c r="K58" s="201">
        <v>118.69</v>
      </c>
      <c r="L58" s="201">
        <v>4.42</v>
      </c>
      <c r="M58" s="201">
        <v>2.38</v>
      </c>
      <c r="N58" s="201">
        <v>1.94</v>
      </c>
      <c r="O58" s="201">
        <v>2.13</v>
      </c>
      <c r="P58" s="201">
        <v>1.03</v>
      </c>
      <c r="Q58" s="201">
        <v>2.19</v>
      </c>
      <c r="R58" s="201">
        <v>8.7100000000000009</v>
      </c>
      <c r="S58" s="201">
        <v>5.43</v>
      </c>
      <c r="T58" s="201">
        <v>0</v>
      </c>
      <c r="U58" s="201">
        <v>2.14</v>
      </c>
      <c r="V58" s="201">
        <v>0.31</v>
      </c>
      <c r="W58" s="201">
        <v>0.76</v>
      </c>
      <c r="X58" s="201">
        <v>2.42</v>
      </c>
      <c r="Y58" s="201">
        <v>0</v>
      </c>
      <c r="Z58" s="201">
        <v>39.24</v>
      </c>
      <c r="AA58" s="201">
        <v>25.18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30.72</v>
      </c>
      <c r="H59" s="201">
        <v>0</v>
      </c>
      <c r="I59" s="201">
        <v>0</v>
      </c>
      <c r="J59" s="201">
        <v>39.47</v>
      </c>
      <c r="K59" s="201">
        <v>118.69</v>
      </c>
      <c r="L59" s="201">
        <v>4.42</v>
      </c>
      <c r="M59" s="201">
        <v>2.38</v>
      </c>
      <c r="N59" s="201">
        <v>1.94</v>
      </c>
      <c r="O59" s="201">
        <v>2.13</v>
      </c>
      <c r="P59" s="201">
        <v>1.03</v>
      </c>
      <c r="Q59" s="201">
        <v>2.19</v>
      </c>
      <c r="R59" s="201">
        <v>8.7100000000000009</v>
      </c>
      <c r="S59" s="201">
        <v>5.43</v>
      </c>
      <c r="T59" s="201">
        <v>0</v>
      </c>
      <c r="U59" s="201">
        <v>2.14</v>
      </c>
      <c r="V59" s="201">
        <v>0.31</v>
      </c>
      <c r="W59" s="201">
        <v>0.76</v>
      </c>
      <c r="X59" s="201">
        <v>2.42</v>
      </c>
      <c r="Y59" s="201">
        <v>0</v>
      </c>
      <c r="Z59" s="201">
        <v>39.24</v>
      </c>
      <c r="AA59" s="201">
        <v>25.18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30.72</v>
      </c>
      <c r="H60" s="201">
        <v>0</v>
      </c>
      <c r="I60" s="201">
        <v>0</v>
      </c>
      <c r="J60" s="201">
        <v>39.47</v>
      </c>
      <c r="K60" s="201">
        <v>118.69</v>
      </c>
      <c r="L60" s="201">
        <v>4.42</v>
      </c>
      <c r="M60" s="201">
        <v>2.38</v>
      </c>
      <c r="N60" s="201">
        <v>1.94</v>
      </c>
      <c r="O60" s="201">
        <v>2.13</v>
      </c>
      <c r="P60" s="201">
        <v>1.03</v>
      </c>
      <c r="Q60" s="201">
        <v>2.19</v>
      </c>
      <c r="R60" s="201">
        <v>8.7100000000000009</v>
      </c>
      <c r="S60" s="201">
        <v>5.43</v>
      </c>
      <c r="T60" s="201">
        <v>0</v>
      </c>
      <c r="U60" s="201">
        <v>2.14</v>
      </c>
      <c r="V60" s="201">
        <v>0.31</v>
      </c>
      <c r="W60" s="201">
        <v>0.76</v>
      </c>
      <c r="X60" s="201">
        <v>2.42</v>
      </c>
      <c r="Y60" s="201">
        <v>0</v>
      </c>
      <c r="Z60" s="201">
        <v>39.24</v>
      </c>
      <c r="AA60" s="201">
        <v>25.18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30.72</v>
      </c>
      <c r="H61" s="201">
        <v>0</v>
      </c>
      <c r="I61" s="201">
        <v>0</v>
      </c>
      <c r="J61" s="201">
        <v>39.47</v>
      </c>
      <c r="K61" s="201">
        <v>118.69</v>
      </c>
      <c r="L61" s="201">
        <v>4.42</v>
      </c>
      <c r="M61" s="201">
        <v>2.38</v>
      </c>
      <c r="N61" s="201">
        <v>1.94</v>
      </c>
      <c r="O61" s="201">
        <v>6.04</v>
      </c>
      <c r="P61" s="201">
        <v>1.03</v>
      </c>
      <c r="Q61" s="201">
        <v>2.19</v>
      </c>
      <c r="R61" s="201">
        <v>8.7100000000000009</v>
      </c>
      <c r="S61" s="201">
        <v>5.43</v>
      </c>
      <c r="T61" s="201">
        <v>0</v>
      </c>
      <c r="U61" s="201">
        <v>2.14</v>
      </c>
      <c r="V61" s="201">
        <v>0.31</v>
      </c>
      <c r="W61" s="201">
        <v>0.76</v>
      </c>
      <c r="X61" s="201">
        <v>2.42</v>
      </c>
      <c r="Y61" s="201">
        <v>0</v>
      </c>
      <c r="Z61" s="201">
        <v>38.17</v>
      </c>
      <c r="AA61" s="201">
        <v>25.18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30.72</v>
      </c>
      <c r="H62" s="201">
        <v>0</v>
      </c>
      <c r="I62" s="201">
        <v>0</v>
      </c>
      <c r="J62" s="201">
        <v>39.47</v>
      </c>
      <c r="K62" s="201">
        <v>118.69</v>
      </c>
      <c r="L62" s="201">
        <v>4.42</v>
      </c>
      <c r="M62" s="201">
        <v>2.38</v>
      </c>
      <c r="N62" s="201">
        <v>1.94</v>
      </c>
      <c r="O62" s="201">
        <v>9.9499999999999993</v>
      </c>
      <c r="P62" s="201">
        <v>1.03</v>
      </c>
      <c r="Q62" s="201">
        <v>2.19</v>
      </c>
      <c r="R62" s="201">
        <v>8.7100000000000009</v>
      </c>
      <c r="S62" s="201">
        <v>5.43</v>
      </c>
      <c r="T62" s="201">
        <v>0</v>
      </c>
      <c r="U62" s="201">
        <v>2.14</v>
      </c>
      <c r="V62" s="201">
        <v>0.31</v>
      </c>
      <c r="W62" s="201">
        <v>0.76</v>
      </c>
      <c r="X62" s="201">
        <v>2.42</v>
      </c>
      <c r="Y62" s="201">
        <v>0</v>
      </c>
      <c r="Z62" s="201">
        <v>38.17</v>
      </c>
      <c r="AA62" s="201">
        <v>25.18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30.72</v>
      </c>
      <c r="H63" s="201">
        <v>0</v>
      </c>
      <c r="I63" s="201">
        <v>0</v>
      </c>
      <c r="J63" s="201">
        <v>39.47</v>
      </c>
      <c r="K63" s="201">
        <v>118.69</v>
      </c>
      <c r="L63" s="201">
        <v>4.42</v>
      </c>
      <c r="M63" s="201">
        <v>2.38</v>
      </c>
      <c r="N63" s="201">
        <v>1.94</v>
      </c>
      <c r="O63" s="201">
        <v>13.86</v>
      </c>
      <c r="P63" s="201">
        <v>1.03</v>
      </c>
      <c r="Q63" s="201">
        <v>2.19</v>
      </c>
      <c r="R63" s="201">
        <v>8.7100000000000009</v>
      </c>
      <c r="S63" s="201">
        <v>5.43</v>
      </c>
      <c r="T63" s="201">
        <v>0</v>
      </c>
      <c r="U63" s="201">
        <v>2.14</v>
      </c>
      <c r="V63" s="201">
        <v>0.31</v>
      </c>
      <c r="W63" s="201">
        <v>0.76</v>
      </c>
      <c r="X63" s="201">
        <v>2.42</v>
      </c>
      <c r="Y63" s="201">
        <v>0</v>
      </c>
      <c r="Z63" s="201">
        <v>38.17</v>
      </c>
      <c r="AA63" s="201">
        <v>25.18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30.72</v>
      </c>
      <c r="H64" s="201">
        <v>0</v>
      </c>
      <c r="I64" s="201">
        <v>0</v>
      </c>
      <c r="J64" s="201">
        <v>39.47</v>
      </c>
      <c r="K64" s="201">
        <v>118.69</v>
      </c>
      <c r="L64" s="201">
        <v>4.42</v>
      </c>
      <c r="M64" s="201">
        <v>2.38</v>
      </c>
      <c r="N64" s="201">
        <v>1.94</v>
      </c>
      <c r="O64" s="201">
        <v>18.36</v>
      </c>
      <c r="P64" s="201">
        <v>1.03</v>
      </c>
      <c r="Q64" s="201">
        <v>2.19</v>
      </c>
      <c r="R64" s="201">
        <v>8.7100000000000009</v>
      </c>
      <c r="S64" s="201">
        <v>5.43</v>
      </c>
      <c r="T64" s="201">
        <v>0</v>
      </c>
      <c r="U64" s="201">
        <v>2.14</v>
      </c>
      <c r="V64" s="201">
        <v>0.31</v>
      </c>
      <c r="W64" s="201">
        <v>0.76</v>
      </c>
      <c r="X64" s="201">
        <v>2.42</v>
      </c>
      <c r="Y64" s="201">
        <v>0</v>
      </c>
      <c r="Z64" s="201">
        <v>28.55</v>
      </c>
      <c r="AA64" s="201">
        <v>25.18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30.72</v>
      </c>
      <c r="H65" s="201">
        <v>0</v>
      </c>
      <c r="I65" s="201">
        <v>0</v>
      </c>
      <c r="J65" s="201">
        <v>39.47</v>
      </c>
      <c r="K65" s="201">
        <v>118.69</v>
      </c>
      <c r="L65" s="201">
        <v>4.42</v>
      </c>
      <c r="M65" s="201">
        <v>2.38</v>
      </c>
      <c r="N65" s="201">
        <v>1.94</v>
      </c>
      <c r="O65" s="201">
        <v>2.74</v>
      </c>
      <c r="P65" s="201">
        <v>1.03</v>
      </c>
      <c r="Q65" s="201">
        <v>2.19</v>
      </c>
      <c r="R65" s="201">
        <v>0.69</v>
      </c>
      <c r="S65" s="201">
        <v>5.43</v>
      </c>
      <c r="T65" s="201">
        <v>0</v>
      </c>
      <c r="U65" s="201">
        <v>2.14</v>
      </c>
      <c r="V65" s="201">
        <v>0.31</v>
      </c>
      <c r="W65" s="201">
        <v>0.76</v>
      </c>
      <c r="X65" s="201">
        <v>2.42</v>
      </c>
      <c r="Y65" s="201">
        <v>0</v>
      </c>
      <c r="Z65" s="201">
        <v>4.3099999999999996</v>
      </c>
      <c r="AA65" s="201">
        <v>25.18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30.72</v>
      </c>
      <c r="H66" s="201">
        <v>0</v>
      </c>
      <c r="I66" s="201">
        <v>0</v>
      </c>
      <c r="J66" s="201">
        <v>39.47</v>
      </c>
      <c r="K66" s="201">
        <v>99.75</v>
      </c>
      <c r="L66" s="201">
        <v>4.42</v>
      </c>
      <c r="M66" s="201">
        <v>2.38</v>
      </c>
      <c r="N66" s="201">
        <v>1.94</v>
      </c>
      <c r="O66" s="201">
        <v>2.74</v>
      </c>
      <c r="P66" s="201">
        <v>1.03</v>
      </c>
      <c r="Q66" s="201">
        <v>0.21</v>
      </c>
      <c r="R66" s="201">
        <v>0.69</v>
      </c>
      <c r="S66" s="201">
        <v>0.44</v>
      </c>
      <c r="T66" s="201">
        <v>0</v>
      </c>
      <c r="U66" s="201">
        <v>2.14</v>
      </c>
      <c r="V66" s="201">
        <v>0.31</v>
      </c>
      <c r="W66" s="201">
        <v>0.76</v>
      </c>
      <c r="X66" s="201">
        <v>2.42</v>
      </c>
      <c r="Y66" s="201">
        <v>0</v>
      </c>
      <c r="Z66" s="201">
        <v>4.3099999999999996</v>
      </c>
      <c r="AA66" s="201">
        <v>1.48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30.72</v>
      </c>
      <c r="H67" s="201">
        <v>0</v>
      </c>
      <c r="I67" s="201">
        <v>0</v>
      </c>
      <c r="J67" s="201">
        <v>39.47</v>
      </c>
      <c r="K67" s="201">
        <v>78.77</v>
      </c>
      <c r="L67" s="201">
        <v>0.36</v>
      </c>
      <c r="M67" s="201">
        <v>2.38</v>
      </c>
      <c r="N67" s="201">
        <v>1.94</v>
      </c>
      <c r="O67" s="201">
        <v>2.74</v>
      </c>
      <c r="P67" s="201">
        <v>1.03</v>
      </c>
      <c r="Q67" s="201">
        <v>0.18</v>
      </c>
      <c r="R67" s="201">
        <v>0.7</v>
      </c>
      <c r="S67" s="201">
        <v>0.44</v>
      </c>
      <c r="T67" s="201">
        <v>0</v>
      </c>
      <c r="U67" s="201">
        <v>2.14</v>
      </c>
      <c r="V67" s="201">
        <v>0.31</v>
      </c>
      <c r="W67" s="201">
        <v>0.76</v>
      </c>
      <c r="X67" s="201">
        <v>2.42</v>
      </c>
      <c r="Y67" s="201">
        <v>0</v>
      </c>
      <c r="Z67" s="201">
        <v>4.3099999999999996</v>
      </c>
      <c r="AA67" s="201">
        <v>1.48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30.72</v>
      </c>
      <c r="H68" s="201">
        <v>0</v>
      </c>
      <c r="I68" s="201">
        <v>0</v>
      </c>
      <c r="J68" s="201">
        <v>39.47</v>
      </c>
      <c r="K68" s="201">
        <v>64.37</v>
      </c>
      <c r="L68" s="201">
        <v>0.36</v>
      </c>
      <c r="M68" s="201">
        <v>2.38</v>
      </c>
      <c r="N68" s="201">
        <v>1.94</v>
      </c>
      <c r="O68" s="201">
        <v>2.74</v>
      </c>
      <c r="P68" s="201">
        <v>1.03</v>
      </c>
      <c r="Q68" s="201">
        <v>0.18</v>
      </c>
      <c r="R68" s="201">
        <v>0.7</v>
      </c>
      <c r="S68" s="201">
        <v>0.43</v>
      </c>
      <c r="T68" s="201">
        <v>0</v>
      </c>
      <c r="U68" s="201">
        <v>2.14</v>
      </c>
      <c r="V68" s="201">
        <v>0.31</v>
      </c>
      <c r="W68" s="201">
        <v>0.76</v>
      </c>
      <c r="X68" s="201">
        <v>2.42</v>
      </c>
      <c r="Y68" s="201">
        <v>0</v>
      </c>
      <c r="Z68" s="201">
        <v>4.3099999999999996</v>
      </c>
      <c r="AA68" s="201">
        <v>1.48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30.72</v>
      </c>
      <c r="H69" s="201">
        <v>0</v>
      </c>
      <c r="I69" s="201">
        <v>0</v>
      </c>
      <c r="J69" s="201">
        <v>39.47</v>
      </c>
      <c r="K69" s="201">
        <v>51.41</v>
      </c>
      <c r="L69" s="201">
        <v>0.71</v>
      </c>
      <c r="M69" s="201">
        <v>2.38</v>
      </c>
      <c r="N69" s="201">
        <v>1.94</v>
      </c>
      <c r="O69" s="201">
        <v>2.74</v>
      </c>
      <c r="P69" s="201">
        <v>1.03</v>
      </c>
      <c r="Q69" s="201">
        <v>0.18</v>
      </c>
      <c r="R69" s="201">
        <v>0.7</v>
      </c>
      <c r="S69" s="201">
        <v>0.45</v>
      </c>
      <c r="T69" s="201">
        <v>0</v>
      </c>
      <c r="U69" s="201">
        <v>2.16</v>
      </c>
      <c r="V69" s="201">
        <v>0.31</v>
      </c>
      <c r="W69" s="201">
        <v>0.76</v>
      </c>
      <c r="X69" s="201">
        <v>2.42</v>
      </c>
      <c r="Y69" s="201">
        <v>0</v>
      </c>
      <c r="Z69" s="201">
        <v>4.3099999999999996</v>
      </c>
      <c r="AA69" s="201">
        <v>1.48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30.72</v>
      </c>
      <c r="H70" s="201">
        <v>0</v>
      </c>
      <c r="I70" s="201">
        <v>0</v>
      </c>
      <c r="J70" s="201">
        <v>39.47</v>
      </c>
      <c r="K70" s="201">
        <v>38.65</v>
      </c>
      <c r="L70" s="201">
        <v>0.36</v>
      </c>
      <c r="M70" s="201">
        <v>2.38</v>
      </c>
      <c r="N70" s="201">
        <v>1.94</v>
      </c>
      <c r="O70" s="201">
        <v>2.74</v>
      </c>
      <c r="P70" s="201">
        <v>1.03</v>
      </c>
      <c r="Q70" s="201">
        <v>0.18</v>
      </c>
      <c r="R70" s="201">
        <v>0.7</v>
      </c>
      <c r="S70" s="201">
        <v>0.43</v>
      </c>
      <c r="T70" s="201">
        <v>0</v>
      </c>
      <c r="U70" s="201">
        <v>2.15</v>
      </c>
      <c r="V70" s="201">
        <v>0.31</v>
      </c>
      <c r="W70" s="201">
        <v>0.76</v>
      </c>
      <c r="X70" s="201">
        <v>2.42</v>
      </c>
      <c r="Y70" s="201">
        <v>0</v>
      </c>
      <c r="Z70" s="201">
        <v>4.3099999999999996</v>
      </c>
      <c r="AA70" s="201">
        <v>1.48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30.72</v>
      </c>
      <c r="H71" s="201">
        <v>0</v>
      </c>
      <c r="I71" s="201">
        <v>0</v>
      </c>
      <c r="J71" s="201">
        <v>39.47</v>
      </c>
      <c r="K71" s="201">
        <v>50.97</v>
      </c>
      <c r="L71" s="201">
        <v>0.36</v>
      </c>
      <c r="M71" s="201">
        <v>2.38</v>
      </c>
      <c r="N71" s="201">
        <v>1.94</v>
      </c>
      <c r="O71" s="201">
        <v>2.74</v>
      </c>
      <c r="P71" s="201">
        <v>1.03</v>
      </c>
      <c r="Q71" s="201">
        <v>0.18</v>
      </c>
      <c r="R71" s="201">
        <v>0.7</v>
      </c>
      <c r="S71" s="201">
        <v>0.43</v>
      </c>
      <c r="T71" s="201">
        <v>0</v>
      </c>
      <c r="U71" s="201">
        <v>2.15</v>
      </c>
      <c r="V71" s="201">
        <v>0.31</v>
      </c>
      <c r="W71" s="201">
        <v>0.76</v>
      </c>
      <c r="X71" s="201">
        <v>2.42</v>
      </c>
      <c r="Y71" s="201">
        <v>0</v>
      </c>
      <c r="Z71" s="201">
        <v>4.3099999999999996</v>
      </c>
      <c r="AA71" s="201">
        <v>1.48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30.72</v>
      </c>
      <c r="H72" s="201">
        <v>0</v>
      </c>
      <c r="I72" s="201">
        <v>0</v>
      </c>
      <c r="J72" s="201">
        <v>39.47</v>
      </c>
      <c r="K72" s="201">
        <v>39.229999999999997</v>
      </c>
      <c r="L72" s="201">
        <v>0.36</v>
      </c>
      <c r="M72" s="201">
        <v>2.38</v>
      </c>
      <c r="N72" s="201">
        <v>1.94</v>
      </c>
      <c r="O72" s="201">
        <v>2.74</v>
      </c>
      <c r="P72" s="201">
        <v>1.03</v>
      </c>
      <c r="Q72" s="201">
        <v>0.18</v>
      </c>
      <c r="R72" s="201">
        <v>0.7</v>
      </c>
      <c r="S72" s="201">
        <v>0.43</v>
      </c>
      <c r="T72" s="201">
        <v>0</v>
      </c>
      <c r="U72" s="201">
        <v>2.15</v>
      </c>
      <c r="V72" s="201">
        <v>0.31</v>
      </c>
      <c r="W72" s="201">
        <v>0.76</v>
      </c>
      <c r="X72" s="201">
        <v>2.42</v>
      </c>
      <c r="Y72" s="201">
        <v>0</v>
      </c>
      <c r="Z72" s="201">
        <v>4.3099999999999996</v>
      </c>
      <c r="AA72" s="201">
        <v>1.48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30.72</v>
      </c>
      <c r="H73" s="201">
        <v>0</v>
      </c>
      <c r="I73" s="201">
        <v>0</v>
      </c>
      <c r="J73" s="201">
        <v>39.47</v>
      </c>
      <c r="K73" s="201">
        <v>27.74</v>
      </c>
      <c r="L73" s="201">
        <v>0.36</v>
      </c>
      <c r="M73" s="201">
        <v>2.38</v>
      </c>
      <c r="N73" s="201">
        <v>1.94</v>
      </c>
      <c r="O73" s="201">
        <v>2.74</v>
      </c>
      <c r="P73" s="201">
        <v>1.03</v>
      </c>
      <c r="Q73" s="201">
        <v>0.18</v>
      </c>
      <c r="R73" s="201">
        <v>0.7</v>
      </c>
      <c r="S73" s="201">
        <v>0.43</v>
      </c>
      <c r="T73" s="201">
        <v>0</v>
      </c>
      <c r="U73" s="201">
        <v>2.15</v>
      </c>
      <c r="V73" s="201">
        <v>0.31</v>
      </c>
      <c r="W73" s="201">
        <v>0.76</v>
      </c>
      <c r="X73" s="201">
        <v>2.42</v>
      </c>
      <c r="Y73" s="201">
        <v>0</v>
      </c>
      <c r="Z73" s="201">
        <v>4.3099999999999996</v>
      </c>
      <c r="AA73" s="201">
        <v>1.48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30.72</v>
      </c>
      <c r="H74" s="201">
        <v>0</v>
      </c>
      <c r="I74" s="201">
        <v>0</v>
      </c>
      <c r="J74" s="201">
        <v>39.47</v>
      </c>
      <c r="K74" s="201">
        <v>9.48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1.03</v>
      </c>
      <c r="Q74" s="201">
        <v>0.18</v>
      </c>
      <c r="R74" s="201">
        <v>0.7</v>
      </c>
      <c r="S74" s="201">
        <v>0.43</v>
      </c>
      <c r="T74" s="201">
        <v>0</v>
      </c>
      <c r="U74" s="201">
        <v>2.15</v>
      </c>
      <c r="V74" s="201">
        <v>0.31</v>
      </c>
      <c r="W74" s="201">
        <v>0.76</v>
      </c>
      <c r="X74" s="201">
        <v>2.42</v>
      </c>
      <c r="Y74" s="201">
        <v>0</v>
      </c>
      <c r="Z74" s="201">
        <v>4.3099999999999996</v>
      </c>
      <c r="AA74" s="201">
        <v>1.48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30.72</v>
      </c>
      <c r="H75" s="201">
        <v>0</v>
      </c>
      <c r="I75" s="201">
        <v>0</v>
      </c>
      <c r="J75" s="201">
        <v>39.47</v>
      </c>
      <c r="K75" s="201">
        <v>9.48</v>
      </c>
      <c r="L75" s="201">
        <v>0.35</v>
      </c>
      <c r="M75" s="201">
        <v>2.38</v>
      </c>
      <c r="N75" s="201">
        <v>1.94</v>
      </c>
      <c r="O75" s="201">
        <v>2.74</v>
      </c>
      <c r="P75" s="201">
        <v>1.03</v>
      </c>
      <c r="Q75" s="201">
        <v>-8.59</v>
      </c>
      <c r="R75" s="201">
        <v>0.7</v>
      </c>
      <c r="S75" s="201">
        <v>0.43</v>
      </c>
      <c r="T75" s="201">
        <v>0</v>
      </c>
      <c r="U75" s="201">
        <v>2.15</v>
      </c>
      <c r="V75" s="201">
        <v>0.27</v>
      </c>
      <c r="W75" s="201">
        <v>0.76</v>
      </c>
      <c r="X75" s="201">
        <v>2.42</v>
      </c>
      <c r="Y75" s="201">
        <v>0</v>
      </c>
      <c r="Z75" s="201">
        <v>4.3099999999999996</v>
      </c>
      <c r="AA75" s="201">
        <v>1.48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30.72</v>
      </c>
      <c r="H76" s="201">
        <v>0</v>
      </c>
      <c r="I76" s="201">
        <v>0</v>
      </c>
      <c r="J76" s="201">
        <v>39.47</v>
      </c>
      <c r="K76" s="201">
        <v>9.48</v>
      </c>
      <c r="L76" s="201">
        <v>0.35</v>
      </c>
      <c r="M76" s="201">
        <v>2.38</v>
      </c>
      <c r="N76" s="201">
        <v>1.94</v>
      </c>
      <c r="O76" s="201">
        <v>2.74</v>
      </c>
      <c r="P76" s="201">
        <v>1.03</v>
      </c>
      <c r="Q76" s="201">
        <v>-11.82</v>
      </c>
      <c r="R76" s="201">
        <v>0.7</v>
      </c>
      <c r="S76" s="201">
        <v>0.43</v>
      </c>
      <c r="T76" s="201">
        <v>0</v>
      </c>
      <c r="U76" s="201">
        <v>2.15</v>
      </c>
      <c r="V76" s="201">
        <v>0.27</v>
      </c>
      <c r="W76" s="201">
        <v>0.76</v>
      </c>
      <c r="X76" s="201">
        <v>2.42</v>
      </c>
      <c r="Y76" s="201">
        <v>0</v>
      </c>
      <c r="Z76" s="201">
        <v>4.3099999999999996</v>
      </c>
      <c r="AA76" s="201">
        <v>1.48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30.72</v>
      </c>
      <c r="H77" s="201">
        <v>0</v>
      </c>
      <c r="I77" s="201">
        <v>0</v>
      </c>
      <c r="J77" s="201">
        <v>39.47</v>
      </c>
      <c r="K77" s="201">
        <v>9.48</v>
      </c>
      <c r="L77" s="201">
        <v>0.35</v>
      </c>
      <c r="M77" s="201">
        <v>2.38</v>
      </c>
      <c r="N77" s="201">
        <v>1.94</v>
      </c>
      <c r="O77" s="201">
        <v>2.74</v>
      </c>
      <c r="P77" s="201">
        <v>1.03</v>
      </c>
      <c r="Q77" s="201">
        <v>-11.82</v>
      </c>
      <c r="R77" s="201">
        <v>0.7</v>
      </c>
      <c r="S77" s="201">
        <v>0.43</v>
      </c>
      <c r="T77" s="201">
        <v>0</v>
      </c>
      <c r="U77" s="201">
        <v>2.15</v>
      </c>
      <c r="V77" s="201">
        <v>0.27</v>
      </c>
      <c r="W77" s="201">
        <v>0.69</v>
      </c>
      <c r="X77" s="201">
        <v>2.42</v>
      </c>
      <c r="Y77" s="201">
        <v>0</v>
      </c>
      <c r="Z77" s="201">
        <v>4.3099999999999996</v>
      </c>
      <c r="AA77" s="201">
        <v>1.48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-2.17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30.72</v>
      </c>
      <c r="H78" s="201">
        <v>0</v>
      </c>
      <c r="I78" s="201">
        <v>0</v>
      </c>
      <c r="J78" s="201">
        <v>39.47</v>
      </c>
      <c r="K78" s="201">
        <v>9.48</v>
      </c>
      <c r="L78" s="201">
        <v>0.35</v>
      </c>
      <c r="M78" s="201">
        <v>2.38</v>
      </c>
      <c r="N78" s="201">
        <v>1.94</v>
      </c>
      <c r="O78" s="201">
        <v>2.74</v>
      </c>
      <c r="P78" s="201">
        <v>1.03</v>
      </c>
      <c r="Q78" s="201">
        <v>-11.82</v>
      </c>
      <c r="R78" s="201">
        <v>0.7</v>
      </c>
      <c r="S78" s="201">
        <v>0.43</v>
      </c>
      <c r="T78" s="201">
        <v>0</v>
      </c>
      <c r="U78" s="201">
        <v>2.15</v>
      </c>
      <c r="V78" s="201">
        <v>0.27</v>
      </c>
      <c r="W78" s="201">
        <v>0.69</v>
      </c>
      <c r="X78" s="201">
        <v>2.17</v>
      </c>
      <c r="Y78" s="201">
        <v>0</v>
      </c>
      <c r="Z78" s="201">
        <v>4.3099999999999996</v>
      </c>
      <c r="AA78" s="201">
        <v>1.48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-2.17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30.72</v>
      </c>
      <c r="H79" s="201">
        <v>0</v>
      </c>
      <c r="I79" s="201">
        <v>0</v>
      </c>
      <c r="J79" s="201">
        <v>39.47</v>
      </c>
      <c r="K79" s="201">
        <v>9.48</v>
      </c>
      <c r="L79" s="201">
        <v>0.35</v>
      </c>
      <c r="M79" s="201">
        <v>2.38</v>
      </c>
      <c r="N79" s="201">
        <v>1.94</v>
      </c>
      <c r="O79" s="201">
        <v>2.74</v>
      </c>
      <c r="P79" s="201">
        <v>0.92</v>
      </c>
      <c r="Q79" s="201">
        <v>-11.82</v>
      </c>
      <c r="R79" s="201">
        <v>0.7</v>
      </c>
      <c r="S79" s="201">
        <v>0.43</v>
      </c>
      <c r="T79" s="201">
        <v>0</v>
      </c>
      <c r="U79" s="201">
        <v>2.15</v>
      </c>
      <c r="V79" s="201">
        <v>0.27</v>
      </c>
      <c r="W79" s="201">
        <v>0.69</v>
      </c>
      <c r="X79" s="201">
        <v>2.17</v>
      </c>
      <c r="Y79" s="201">
        <v>0</v>
      </c>
      <c r="Z79" s="201">
        <v>4.3099999999999996</v>
      </c>
      <c r="AA79" s="201">
        <v>1.48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-2.17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30.72</v>
      </c>
      <c r="H80" s="201">
        <v>0</v>
      </c>
      <c r="I80" s="201">
        <v>0</v>
      </c>
      <c r="J80" s="201">
        <v>39.47</v>
      </c>
      <c r="K80" s="201">
        <v>9.48</v>
      </c>
      <c r="L80" s="201">
        <v>0.35</v>
      </c>
      <c r="M80" s="201">
        <v>2.38</v>
      </c>
      <c r="N80" s="201">
        <v>1.94</v>
      </c>
      <c r="O80" s="201">
        <v>2.74</v>
      </c>
      <c r="P80" s="201">
        <v>0.92</v>
      </c>
      <c r="Q80" s="201">
        <v>-11.82</v>
      </c>
      <c r="R80" s="201">
        <v>0.7</v>
      </c>
      <c r="S80" s="201">
        <v>0.43</v>
      </c>
      <c r="T80" s="201">
        <v>0</v>
      </c>
      <c r="U80" s="201">
        <v>2.15</v>
      </c>
      <c r="V80" s="201">
        <v>0.27</v>
      </c>
      <c r="W80" s="201">
        <v>0.69</v>
      </c>
      <c r="X80" s="201">
        <v>2.17</v>
      </c>
      <c r="Y80" s="201">
        <v>0</v>
      </c>
      <c r="Z80" s="201">
        <v>4.3099999999999996</v>
      </c>
      <c r="AA80" s="201">
        <v>1.48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-2.17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30.72</v>
      </c>
      <c r="H81" s="201">
        <v>0</v>
      </c>
      <c r="I81" s="201">
        <v>0</v>
      </c>
      <c r="J81" s="201">
        <v>39.47</v>
      </c>
      <c r="K81" s="201">
        <v>9.48</v>
      </c>
      <c r="L81" s="201">
        <v>0.35</v>
      </c>
      <c r="M81" s="201">
        <v>2.38</v>
      </c>
      <c r="N81" s="201">
        <v>1.94</v>
      </c>
      <c r="O81" s="201">
        <v>2.74</v>
      </c>
      <c r="P81" s="201">
        <v>0.92</v>
      </c>
      <c r="Q81" s="201">
        <v>-11.82</v>
      </c>
      <c r="R81" s="201">
        <v>0.7</v>
      </c>
      <c r="S81" s="201">
        <v>0.43</v>
      </c>
      <c r="T81" s="201">
        <v>0</v>
      </c>
      <c r="U81" s="201">
        <v>2.15</v>
      </c>
      <c r="V81" s="201">
        <v>0.24</v>
      </c>
      <c r="W81" s="201">
        <v>0.69</v>
      </c>
      <c r="X81" s="201">
        <v>2.17</v>
      </c>
      <c r="Y81" s="201">
        <v>0</v>
      </c>
      <c r="Z81" s="201">
        <v>4.3099999999999996</v>
      </c>
      <c r="AA81" s="201">
        <v>1.48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-2.17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30.72</v>
      </c>
      <c r="H82" s="201">
        <v>0</v>
      </c>
      <c r="I82" s="201">
        <v>0</v>
      </c>
      <c r="J82" s="201">
        <v>39.47</v>
      </c>
      <c r="K82" s="201">
        <v>9.48</v>
      </c>
      <c r="L82" s="201">
        <v>0.35</v>
      </c>
      <c r="M82" s="201">
        <v>2.38</v>
      </c>
      <c r="N82" s="201">
        <v>1.94</v>
      </c>
      <c r="O82" s="201">
        <v>2.74</v>
      </c>
      <c r="P82" s="201">
        <v>0.92</v>
      </c>
      <c r="Q82" s="201">
        <v>-11.82</v>
      </c>
      <c r="R82" s="201">
        <v>0.7</v>
      </c>
      <c r="S82" s="201">
        <v>0.43</v>
      </c>
      <c r="T82" s="201">
        <v>0</v>
      </c>
      <c r="U82" s="201">
        <v>2.15</v>
      </c>
      <c r="V82" s="201">
        <v>0.24</v>
      </c>
      <c r="W82" s="201">
        <v>0.69</v>
      </c>
      <c r="X82" s="201">
        <v>2.17</v>
      </c>
      <c r="Y82" s="201">
        <v>0</v>
      </c>
      <c r="Z82" s="201">
        <v>4.3099999999999996</v>
      </c>
      <c r="AA82" s="201">
        <v>1.48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-2.17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30.72</v>
      </c>
      <c r="H83" s="201">
        <v>0</v>
      </c>
      <c r="I83" s="201">
        <v>0</v>
      </c>
      <c r="J83" s="201">
        <v>39.47</v>
      </c>
      <c r="K83" s="201">
        <v>9.48</v>
      </c>
      <c r="L83" s="201">
        <v>0.35</v>
      </c>
      <c r="M83" s="201">
        <v>2.38</v>
      </c>
      <c r="N83" s="201">
        <v>1.94</v>
      </c>
      <c r="O83" s="201">
        <v>2.74</v>
      </c>
      <c r="P83" s="201">
        <v>0.92</v>
      </c>
      <c r="Q83" s="201">
        <v>-11.82</v>
      </c>
      <c r="R83" s="201">
        <v>0.7</v>
      </c>
      <c r="S83" s="201">
        <v>0.43</v>
      </c>
      <c r="T83" s="201">
        <v>0</v>
      </c>
      <c r="U83" s="201">
        <v>2.15</v>
      </c>
      <c r="V83" s="201">
        <v>0.24</v>
      </c>
      <c r="W83" s="201">
        <v>0.69</v>
      </c>
      <c r="X83" s="201">
        <v>2.17</v>
      </c>
      <c r="Y83" s="201">
        <v>0</v>
      </c>
      <c r="Z83" s="201">
        <v>4.3099999999999996</v>
      </c>
      <c r="AA83" s="201">
        <v>1.48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30.72</v>
      </c>
      <c r="H84" s="201">
        <v>0</v>
      </c>
      <c r="I84" s="201">
        <v>0</v>
      </c>
      <c r="J84" s="201">
        <v>39.47</v>
      </c>
      <c r="K84" s="201">
        <v>9.48</v>
      </c>
      <c r="L84" s="201">
        <v>0.35</v>
      </c>
      <c r="M84" s="201">
        <v>2.38</v>
      </c>
      <c r="N84" s="201">
        <v>1.94</v>
      </c>
      <c r="O84" s="201">
        <v>2.74</v>
      </c>
      <c r="P84" s="201">
        <v>0.92</v>
      </c>
      <c r="Q84" s="201">
        <v>-11.82</v>
      </c>
      <c r="R84" s="201">
        <v>0.7</v>
      </c>
      <c r="S84" s="201">
        <v>0.43</v>
      </c>
      <c r="T84" s="201">
        <v>0</v>
      </c>
      <c r="U84" s="201">
        <v>2.15</v>
      </c>
      <c r="V84" s="201">
        <v>0.24</v>
      </c>
      <c r="W84" s="201">
        <v>0.69</v>
      </c>
      <c r="X84" s="201">
        <v>2.17</v>
      </c>
      <c r="Y84" s="201">
        <v>0</v>
      </c>
      <c r="Z84" s="201">
        <v>4.3099999999999996</v>
      </c>
      <c r="AA84" s="201">
        <v>1.48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30.72</v>
      </c>
      <c r="H85" s="201">
        <v>0</v>
      </c>
      <c r="I85" s="201">
        <v>0</v>
      </c>
      <c r="J85" s="201">
        <v>39.47</v>
      </c>
      <c r="K85" s="201">
        <v>9.48</v>
      </c>
      <c r="L85" s="201">
        <v>0.35</v>
      </c>
      <c r="M85" s="201">
        <v>2.38</v>
      </c>
      <c r="N85" s="201">
        <v>1.94</v>
      </c>
      <c r="O85" s="201">
        <v>2.74</v>
      </c>
      <c r="P85" s="201">
        <v>0.92</v>
      </c>
      <c r="Q85" s="201">
        <v>-11.82</v>
      </c>
      <c r="R85" s="201">
        <v>0.7</v>
      </c>
      <c r="S85" s="201">
        <v>0.43</v>
      </c>
      <c r="T85" s="201">
        <v>0</v>
      </c>
      <c r="U85" s="201">
        <v>2.15</v>
      </c>
      <c r="V85" s="201">
        <v>0.24</v>
      </c>
      <c r="W85" s="201">
        <v>0.76</v>
      </c>
      <c r="X85" s="201">
        <v>2.17</v>
      </c>
      <c r="Y85" s="201">
        <v>0</v>
      </c>
      <c r="Z85" s="201">
        <v>4.3099999999999996</v>
      </c>
      <c r="AA85" s="201">
        <v>1.48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30.72</v>
      </c>
      <c r="H86" s="201">
        <v>0</v>
      </c>
      <c r="I86" s="201">
        <v>0</v>
      </c>
      <c r="J86" s="201">
        <v>39.47</v>
      </c>
      <c r="K86" s="201">
        <v>9.48</v>
      </c>
      <c r="L86" s="201">
        <v>0.35</v>
      </c>
      <c r="M86" s="201">
        <v>2.38</v>
      </c>
      <c r="N86" s="201">
        <v>1.94</v>
      </c>
      <c r="O86" s="201">
        <v>2.74</v>
      </c>
      <c r="P86" s="201">
        <v>0.92</v>
      </c>
      <c r="Q86" s="201">
        <v>-11.82</v>
      </c>
      <c r="R86" s="201">
        <v>0.7</v>
      </c>
      <c r="S86" s="201">
        <v>0.43</v>
      </c>
      <c r="T86" s="201">
        <v>0</v>
      </c>
      <c r="U86" s="201">
        <v>2.15</v>
      </c>
      <c r="V86" s="201">
        <v>0.24</v>
      </c>
      <c r="W86" s="201">
        <v>0.76</v>
      </c>
      <c r="X86" s="201">
        <v>2.17</v>
      </c>
      <c r="Y86" s="201">
        <v>0</v>
      </c>
      <c r="Z86" s="201">
        <v>4.3099999999999996</v>
      </c>
      <c r="AA86" s="201">
        <v>1.48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30.72</v>
      </c>
      <c r="H87" s="201">
        <v>0</v>
      </c>
      <c r="I87" s="201">
        <v>0</v>
      </c>
      <c r="J87" s="201">
        <v>39.47</v>
      </c>
      <c r="K87" s="201">
        <v>9.48</v>
      </c>
      <c r="L87" s="201">
        <v>0.35</v>
      </c>
      <c r="M87" s="201">
        <v>2.38</v>
      </c>
      <c r="N87" s="201">
        <v>1.94</v>
      </c>
      <c r="O87" s="201">
        <v>2.74</v>
      </c>
      <c r="P87" s="201">
        <v>0.92</v>
      </c>
      <c r="Q87" s="201">
        <v>-11.82</v>
      </c>
      <c r="R87" s="201">
        <v>0.7</v>
      </c>
      <c r="S87" s="201">
        <v>0.43</v>
      </c>
      <c r="T87" s="201">
        <v>0</v>
      </c>
      <c r="U87" s="201">
        <v>2.15</v>
      </c>
      <c r="V87" s="201">
        <v>0.24</v>
      </c>
      <c r="W87" s="201">
        <v>0.76</v>
      </c>
      <c r="X87" s="201">
        <v>2.17</v>
      </c>
      <c r="Y87" s="201">
        <v>0</v>
      </c>
      <c r="Z87" s="201">
        <v>4.3099999999999996</v>
      </c>
      <c r="AA87" s="201">
        <v>1.48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30.72</v>
      </c>
      <c r="H88" s="201">
        <v>0</v>
      </c>
      <c r="I88" s="201">
        <v>0</v>
      </c>
      <c r="J88" s="201">
        <v>39.47</v>
      </c>
      <c r="K88" s="201">
        <v>9.48</v>
      </c>
      <c r="L88" s="201">
        <v>0.35</v>
      </c>
      <c r="M88" s="201">
        <v>2.38</v>
      </c>
      <c r="N88" s="201">
        <v>1.94</v>
      </c>
      <c r="O88" s="201">
        <v>2.74</v>
      </c>
      <c r="P88" s="201">
        <v>0.92</v>
      </c>
      <c r="Q88" s="201">
        <v>-11.82</v>
      </c>
      <c r="R88" s="201">
        <v>0.7</v>
      </c>
      <c r="S88" s="201">
        <v>0.43</v>
      </c>
      <c r="T88" s="201">
        <v>0</v>
      </c>
      <c r="U88" s="201">
        <v>2.15</v>
      </c>
      <c r="V88" s="201">
        <v>0.24</v>
      </c>
      <c r="W88" s="201">
        <v>0.76</v>
      </c>
      <c r="X88" s="201">
        <v>2.17</v>
      </c>
      <c r="Y88" s="201">
        <v>0</v>
      </c>
      <c r="Z88" s="201">
        <v>4.3099999999999996</v>
      </c>
      <c r="AA88" s="201">
        <v>1.48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30.72</v>
      </c>
      <c r="H89" s="201">
        <v>0</v>
      </c>
      <c r="I89" s="201">
        <v>0</v>
      </c>
      <c r="J89" s="201">
        <v>39.47</v>
      </c>
      <c r="K89" s="201">
        <v>9.48</v>
      </c>
      <c r="L89" s="201">
        <v>0.35</v>
      </c>
      <c r="M89" s="201">
        <v>2.38</v>
      </c>
      <c r="N89" s="201">
        <v>1.94</v>
      </c>
      <c r="O89" s="201">
        <v>2.74</v>
      </c>
      <c r="P89" s="201">
        <v>0.92</v>
      </c>
      <c r="Q89" s="201">
        <v>-11.82</v>
      </c>
      <c r="R89" s="201">
        <v>0.7</v>
      </c>
      <c r="S89" s="201">
        <v>0.43</v>
      </c>
      <c r="T89" s="201">
        <v>0</v>
      </c>
      <c r="U89" s="201">
        <v>2.15</v>
      </c>
      <c r="V89" s="201">
        <v>0.24</v>
      </c>
      <c r="W89" s="201">
        <v>0.76</v>
      </c>
      <c r="X89" s="201">
        <v>2.17</v>
      </c>
      <c r="Y89" s="201">
        <v>0</v>
      </c>
      <c r="Z89" s="201">
        <v>4.3099999999999996</v>
      </c>
      <c r="AA89" s="201">
        <v>1.48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30.72</v>
      </c>
      <c r="H90" s="201">
        <v>0</v>
      </c>
      <c r="I90" s="201">
        <v>0</v>
      </c>
      <c r="J90" s="201">
        <v>39.47</v>
      </c>
      <c r="K90" s="201">
        <v>9.48</v>
      </c>
      <c r="L90" s="201">
        <v>0.35</v>
      </c>
      <c r="M90" s="201">
        <v>2.38</v>
      </c>
      <c r="N90" s="201">
        <v>1.94</v>
      </c>
      <c r="O90" s="201">
        <v>2.74</v>
      </c>
      <c r="P90" s="201">
        <v>0.92</v>
      </c>
      <c r="Q90" s="201">
        <v>-11.82</v>
      </c>
      <c r="R90" s="201">
        <v>0.7</v>
      </c>
      <c r="S90" s="201">
        <v>0.43</v>
      </c>
      <c r="T90" s="201">
        <v>0</v>
      </c>
      <c r="U90" s="201">
        <v>2.15</v>
      </c>
      <c r="V90" s="201">
        <v>0.24</v>
      </c>
      <c r="W90" s="201">
        <v>0.76</v>
      </c>
      <c r="X90" s="201">
        <v>2.17</v>
      </c>
      <c r="Y90" s="201">
        <v>0</v>
      </c>
      <c r="Z90" s="201">
        <v>4.3099999999999996</v>
      </c>
      <c r="AA90" s="201">
        <v>1.48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30.72</v>
      </c>
      <c r="H91" s="201">
        <v>0</v>
      </c>
      <c r="I91" s="201">
        <v>0</v>
      </c>
      <c r="J91" s="201">
        <v>39.47</v>
      </c>
      <c r="K91" s="201">
        <v>9.48</v>
      </c>
      <c r="L91" s="201">
        <v>0.35</v>
      </c>
      <c r="M91" s="201">
        <v>2.38</v>
      </c>
      <c r="N91" s="201">
        <v>1.94</v>
      </c>
      <c r="O91" s="201">
        <v>2.74</v>
      </c>
      <c r="P91" s="201">
        <v>0.92</v>
      </c>
      <c r="Q91" s="201">
        <v>-11.82</v>
      </c>
      <c r="R91" s="201">
        <v>0.7</v>
      </c>
      <c r="S91" s="201">
        <v>0.43</v>
      </c>
      <c r="T91" s="201">
        <v>0</v>
      </c>
      <c r="U91" s="201">
        <v>2.15</v>
      </c>
      <c r="V91" s="201">
        <v>0.24</v>
      </c>
      <c r="W91" s="201">
        <v>0.76</v>
      </c>
      <c r="X91" s="201">
        <v>2.17</v>
      </c>
      <c r="Y91" s="201">
        <v>0</v>
      </c>
      <c r="Z91" s="201">
        <v>4.3099999999999996</v>
      </c>
      <c r="AA91" s="201">
        <v>1.48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30.72</v>
      </c>
      <c r="H92" s="201">
        <v>0</v>
      </c>
      <c r="I92" s="201">
        <v>0</v>
      </c>
      <c r="J92" s="201">
        <v>39.47</v>
      </c>
      <c r="K92" s="201">
        <v>9.48</v>
      </c>
      <c r="L92" s="201">
        <v>0.35</v>
      </c>
      <c r="M92" s="201">
        <v>2.38</v>
      </c>
      <c r="N92" s="201">
        <v>1.94</v>
      </c>
      <c r="O92" s="201">
        <v>2.74</v>
      </c>
      <c r="P92" s="201">
        <v>0.92</v>
      </c>
      <c r="Q92" s="201">
        <v>-11.82</v>
      </c>
      <c r="R92" s="201">
        <v>0.7</v>
      </c>
      <c r="S92" s="201">
        <v>0.43</v>
      </c>
      <c r="T92" s="201">
        <v>0</v>
      </c>
      <c r="U92" s="201">
        <v>2.15</v>
      </c>
      <c r="V92" s="201">
        <v>0.24</v>
      </c>
      <c r="W92" s="201">
        <v>0.76</v>
      </c>
      <c r="X92" s="201">
        <v>2.17</v>
      </c>
      <c r="Y92" s="201">
        <v>0</v>
      </c>
      <c r="Z92" s="201">
        <v>4.3099999999999996</v>
      </c>
      <c r="AA92" s="201">
        <v>1.48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30.72</v>
      </c>
      <c r="H93" s="201">
        <v>0</v>
      </c>
      <c r="I93" s="201">
        <v>0</v>
      </c>
      <c r="J93" s="201">
        <v>39.47</v>
      </c>
      <c r="K93" s="201">
        <v>9.48</v>
      </c>
      <c r="L93" s="201">
        <v>0.35</v>
      </c>
      <c r="M93" s="201">
        <v>2.38</v>
      </c>
      <c r="N93" s="201">
        <v>1.94</v>
      </c>
      <c r="O93" s="201">
        <v>2.74</v>
      </c>
      <c r="P93" s="201">
        <v>0.92</v>
      </c>
      <c r="Q93" s="201">
        <v>0.12</v>
      </c>
      <c r="R93" s="201">
        <v>0.7</v>
      </c>
      <c r="S93" s="201">
        <v>0.43</v>
      </c>
      <c r="T93" s="201">
        <v>0</v>
      </c>
      <c r="U93" s="201">
        <v>2.15</v>
      </c>
      <c r="V93" s="201">
        <v>0.24</v>
      </c>
      <c r="W93" s="201">
        <v>0.76</v>
      </c>
      <c r="X93" s="201">
        <v>2.17</v>
      </c>
      <c r="Y93" s="201">
        <v>0</v>
      </c>
      <c r="Z93" s="201">
        <v>4.3099999999999996</v>
      </c>
      <c r="AA93" s="201">
        <v>1.48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30.72</v>
      </c>
      <c r="H94" s="201">
        <v>0</v>
      </c>
      <c r="I94" s="201">
        <v>0</v>
      </c>
      <c r="J94" s="201">
        <v>39.47</v>
      </c>
      <c r="K94" s="201">
        <v>9.48</v>
      </c>
      <c r="L94" s="201">
        <v>0.35</v>
      </c>
      <c r="M94" s="201">
        <v>2.38</v>
      </c>
      <c r="N94" s="201">
        <v>1.94</v>
      </c>
      <c r="O94" s="201">
        <v>2.74</v>
      </c>
      <c r="P94" s="201">
        <v>0.92</v>
      </c>
      <c r="Q94" s="201">
        <v>0.12</v>
      </c>
      <c r="R94" s="201">
        <v>0.7</v>
      </c>
      <c r="S94" s="201">
        <v>0.43</v>
      </c>
      <c r="T94" s="201">
        <v>0</v>
      </c>
      <c r="U94" s="201">
        <v>2.15</v>
      </c>
      <c r="V94" s="201">
        <v>0.24</v>
      </c>
      <c r="W94" s="201">
        <v>0.76</v>
      </c>
      <c r="X94" s="201">
        <v>2.17</v>
      </c>
      <c r="Y94" s="201">
        <v>0</v>
      </c>
      <c r="Z94" s="201">
        <v>4.3099999999999996</v>
      </c>
      <c r="AA94" s="201">
        <v>1.48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30.72</v>
      </c>
      <c r="H95" s="201">
        <v>0</v>
      </c>
      <c r="I95" s="201">
        <v>0</v>
      </c>
      <c r="J95" s="201">
        <v>39.47</v>
      </c>
      <c r="K95" s="201">
        <v>9.48</v>
      </c>
      <c r="L95" s="201">
        <v>0.35</v>
      </c>
      <c r="M95" s="201">
        <v>2.38</v>
      </c>
      <c r="N95" s="201">
        <v>1.94</v>
      </c>
      <c r="O95" s="201">
        <v>2.74</v>
      </c>
      <c r="P95" s="201">
        <v>0.92</v>
      </c>
      <c r="Q95" s="201">
        <v>0.12</v>
      </c>
      <c r="R95" s="201">
        <v>0.7</v>
      </c>
      <c r="S95" s="201">
        <v>0.43</v>
      </c>
      <c r="T95" s="201">
        <v>0</v>
      </c>
      <c r="U95" s="201">
        <v>2.15</v>
      </c>
      <c r="V95" s="201">
        <v>0.24</v>
      </c>
      <c r="W95" s="201">
        <v>0.76</v>
      </c>
      <c r="X95" s="201">
        <v>2.17</v>
      </c>
      <c r="Y95" s="201">
        <v>0</v>
      </c>
      <c r="Z95" s="201">
        <v>4.3099999999999996</v>
      </c>
      <c r="AA95" s="201">
        <v>1.48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30.72</v>
      </c>
      <c r="H96" s="201">
        <v>0</v>
      </c>
      <c r="I96" s="201">
        <v>0</v>
      </c>
      <c r="J96" s="201">
        <v>39.47</v>
      </c>
      <c r="K96" s="201">
        <v>9.48</v>
      </c>
      <c r="L96" s="201">
        <v>0.35</v>
      </c>
      <c r="M96" s="201">
        <v>2.38</v>
      </c>
      <c r="N96" s="201">
        <v>1.94</v>
      </c>
      <c r="O96" s="201">
        <v>2.74</v>
      </c>
      <c r="P96" s="201">
        <v>0.92</v>
      </c>
      <c r="Q96" s="201">
        <v>0.12</v>
      </c>
      <c r="R96" s="201">
        <v>0.7</v>
      </c>
      <c r="S96" s="201">
        <v>0.43</v>
      </c>
      <c r="T96" s="201">
        <v>0</v>
      </c>
      <c r="U96" s="201">
        <v>2.15</v>
      </c>
      <c r="V96" s="201">
        <v>0.24</v>
      </c>
      <c r="W96" s="201">
        <v>0.76</v>
      </c>
      <c r="X96" s="201">
        <v>2.17</v>
      </c>
      <c r="Y96" s="201">
        <v>0</v>
      </c>
      <c r="Z96" s="201">
        <v>4.3099999999999996</v>
      </c>
      <c r="AA96" s="201">
        <v>1.48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30.72</v>
      </c>
      <c r="H97" s="201">
        <v>0</v>
      </c>
      <c r="I97" s="201">
        <v>0</v>
      </c>
      <c r="J97" s="201">
        <v>39.47</v>
      </c>
      <c r="K97" s="201">
        <v>40</v>
      </c>
      <c r="L97" s="201">
        <v>0.35</v>
      </c>
      <c r="M97" s="201">
        <v>2.38</v>
      </c>
      <c r="N97" s="201">
        <v>1.94</v>
      </c>
      <c r="O97" s="201">
        <v>2.74</v>
      </c>
      <c r="P97" s="201">
        <v>0.92</v>
      </c>
      <c r="Q97" s="201">
        <v>0.12</v>
      </c>
      <c r="R97" s="201">
        <v>0.7</v>
      </c>
      <c r="S97" s="201">
        <v>0.43</v>
      </c>
      <c r="T97" s="201">
        <v>0</v>
      </c>
      <c r="U97" s="201">
        <v>2.15</v>
      </c>
      <c r="V97" s="201">
        <v>0.24</v>
      </c>
      <c r="W97" s="201">
        <v>0.76</v>
      </c>
      <c r="X97" s="201">
        <v>2.17</v>
      </c>
      <c r="Y97" s="201">
        <v>0</v>
      </c>
      <c r="Z97" s="201">
        <v>4.3099999999999996</v>
      </c>
      <c r="AA97" s="201">
        <v>1.48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15.61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30.72</v>
      </c>
      <c r="H98" s="201">
        <v>0</v>
      </c>
      <c r="I98" s="201">
        <v>0</v>
      </c>
      <c r="J98" s="201">
        <v>39.47</v>
      </c>
      <c r="K98" s="201">
        <v>66.739999999999995</v>
      </c>
      <c r="L98" s="201">
        <v>0.35</v>
      </c>
      <c r="M98" s="201">
        <v>2.38</v>
      </c>
      <c r="N98" s="201">
        <v>1.94</v>
      </c>
      <c r="O98" s="201">
        <v>2.74</v>
      </c>
      <c r="P98" s="201">
        <v>0.92</v>
      </c>
      <c r="Q98" s="201">
        <v>0.12</v>
      </c>
      <c r="R98" s="201">
        <v>0.7</v>
      </c>
      <c r="S98" s="201">
        <v>0.43</v>
      </c>
      <c r="T98" s="201">
        <v>0</v>
      </c>
      <c r="U98" s="201">
        <v>2.15</v>
      </c>
      <c r="V98" s="201">
        <v>0.24</v>
      </c>
      <c r="W98" s="201">
        <v>0.76</v>
      </c>
      <c r="X98" s="201">
        <v>2.17</v>
      </c>
      <c r="Y98" s="201">
        <v>0</v>
      </c>
      <c r="Z98" s="201">
        <v>4.3099999999999996</v>
      </c>
      <c r="AA98" s="201">
        <v>1.48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15.61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0.45123999999999986</v>
      </c>
      <c r="E99">
        <f t="shared" si="0"/>
        <v>0</v>
      </c>
      <c r="F99">
        <f t="shared" si="0"/>
        <v>0</v>
      </c>
      <c r="G99">
        <f t="shared" si="0"/>
        <v>0.73727999999999894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1.4545924999999971</v>
      </c>
      <c r="L99">
        <f t="shared" si="0"/>
        <v>3.3344999999999965E-2</v>
      </c>
      <c r="M99">
        <f t="shared" si="0"/>
        <v>5.7164999999999931E-2</v>
      </c>
      <c r="N99">
        <f t="shared" si="0"/>
        <v>4.6559999999999963E-2</v>
      </c>
      <c r="O99">
        <f t="shared" si="0"/>
        <v>7.3242500000000044E-2</v>
      </c>
      <c r="P99">
        <f t="shared" si="0"/>
        <v>2.4170000000000021E-2</v>
      </c>
      <c r="Q99">
        <f t="shared" si="0"/>
        <v>-3.8392499999999989E-2</v>
      </c>
      <c r="R99">
        <f t="shared" si="0"/>
        <v>5.1072499999999924E-2</v>
      </c>
      <c r="S99">
        <f t="shared" si="0"/>
        <v>3.7147500000000083E-2</v>
      </c>
      <c r="T99">
        <f t="shared" si="0"/>
        <v>0</v>
      </c>
      <c r="U99">
        <f t="shared" si="0"/>
        <v>5.1437500000000018E-2</v>
      </c>
      <c r="V99">
        <f t="shared" si="0"/>
        <v>1.000250000000001E-2</v>
      </c>
      <c r="W99">
        <f t="shared" si="0"/>
        <v>1.8100000000000002E-2</v>
      </c>
      <c r="X99">
        <f t="shared" si="0"/>
        <v>5.6767499999999887E-2</v>
      </c>
      <c r="Y99">
        <f t="shared" si="0"/>
        <v>0</v>
      </c>
      <c r="Z99">
        <f t="shared" si="0"/>
        <v>0.18139249999999951</v>
      </c>
      <c r="AA99">
        <f t="shared" si="0"/>
        <v>0.17321750000000025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0.28533999999999998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7.8131599999999999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45365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22</v>
      </c>
      <c r="C24" s="94">
        <f>'IDT-1 Calculation'!DG24</f>
        <v>-9.3140000000000001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-12.686</v>
      </c>
      <c r="G24" s="99">
        <f t="shared" si="0"/>
        <v>0</v>
      </c>
    </row>
    <row r="25" spans="1:7">
      <c r="A25" s="98" t="s">
        <v>67</v>
      </c>
      <c r="B25" s="94">
        <f>'IDT-1 Calculation'!DF25</f>
        <v>40</v>
      </c>
      <c r="C25" s="94">
        <f>'IDT-1 Calculation'!DG25</f>
        <v>-16.934999999999999</v>
      </c>
      <c r="D25" s="94">
        <f>'IDT-1 Calculation'!DH25</f>
        <v>0</v>
      </c>
      <c r="E25" s="94">
        <f>'IDT-1 Calculation'!DI25</f>
        <v>0</v>
      </c>
      <c r="F25" s="94">
        <f>'IDT-1 Calculation'!DJ25</f>
        <v>-23.065000000000001</v>
      </c>
      <c r="G25" s="99">
        <f t="shared" si="0"/>
        <v>0</v>
      </c>
    </row>
    <row r="26" spans="1:7">
      <c r="A26" s="98" t="s">
        <v>68</v>
      </c>
      <c r="B26" s="94">
        <f>'IDT-1 Calculation'!DF26</f>
        <v>73</v>
      </c>
      <c r="C26" s="94">
        <f>'IDT-1 Calculation'!DG26</f>
        <v>-67.936999999999998</v>
      </c>
      <c r="D26" s="94">
        <f>'IDT-1 Calculation'!DH26</f>
        <v>0</v>
      </c>
      <c r="E26" s="94">
        <f>'IDT-1 Calculation'!DI26</f>
        <v>0</v>
      </c>
      <c r="F26" s="94">
        <f>'IDT-1 Calculation'!DJ26</f>
        <v>-5.0629999999999997</v>
      </c>
      <c r="G26" s="99">
        <f t="shared" si="0"/>
        <v>0</v>
      </c>
    </row>
    <row r="27" spans="1:7">
      <c r="A27" s="98" t="s">
        <v>69</v>
      </c>
      <c r="B27" s="94">
        <f>'IDT-1 Calculation'!DF27</f>
        <v>107</v>
      </c>
      <c r="C27" s="94">
        <f>'IDT-1 Calculation'!DG27</f>
        <v>-107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77</v>
      </c>
      <c r="C28" s="94">
        <f>'IDT-1 Calculation'!DG28</f>
        <v>-77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32</v>
      </c>
      <c r="C29" s="94">
        <f>'IDT-1 Calculation'!DG29</f>
        <v>-32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19</v>
      </c>
      <c r="C30" s="94">
        <f>'IDT-1 Calculation'!DG30</f>
        <v>-19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77.56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-77.56</v>
      </c>
      <c r="G32" s="99">
        <f t="shared" si="0"/>
        <v>0</v>
      </c>
    </row>
    <row r="33" spans="1:7">
      <c r="A33" s="98" t="s">
        <v>75</v>
      </c>
      <c r="B33" s="94">
        <f>'IDT-1 Calculation'!DF33</f>
        <v>63.268000000000001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-63.268000000000001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53.152000000000001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-53.152000000000001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46.905999999999999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-46.905999999999999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50.098999999999997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-50.098999999999997</v>
      </c>
      <c r="G36" s="99">
        <f t="shared" si="0"/>
        <v>0</v>
      </c>
    </row>
    <row r="37" spans="1:7">
      <c r="A37" s="98" t="s">
        <v>79</v>
      </c>
      <c r="B37" s="94">
        <f>'IDT-1 Calculation'!DF37</f>
        <v>60.398000000000003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-60.398000000000003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2</v>
      </c>
      <c r="C70" s="94">
        <f>'IDT-1 Calculation'!DG70</f>
        <v>-2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16.213000000000001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-16.213000000000001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27.86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-27.86</v>
      </c>
      <c r="G83" s="99">
        <f t="shared" si="1"/>
        <v>0</v>
      </c>
    </row>
    <row r="84" spans="1:7">
      <c r="A84" s="98" t="s">
        <v>126</v>
      </c>
      <c r="B84" s="94">
        <f>'IDT-1 Calculation'!DF84</f>
        <v>45.973999999999997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-45.973999999999997</v>
      </c>
      <c r="G84" s="99">
        <f t="shared" si="1"/>
        <v>0</v>
      </c>
    </row>
    <row r="85" spans="1:7">
      <c r="A85" s="98" t="s">
        <v>127</v>
      </c>
      <c r="B85" s="94">
        <f>'IDT-1 Calculation'!DF85</f>
        <v>87.703999999999994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-87.703999999999994</v>
      </c>
      <c r="G85" s="99">
        <f t="shared" si="1"/>
        <v>0</v>
      </c>
    </row>
    <row r="86" spans="1:7">
      <c r="A86" s="98" t="s">
        <v>128</v>
      </c>
      <c r="B86" s="94">
        <f>'IDT-1 Calculation'!DF86</f>
        <v>122.096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-122.096</v>
      </c>
      <c r="G86" s="99">
        <f t="shared" si="1"/>
        <v>0</v>
      </c>
    </row>
    <row r="87" spans="1:7">
      <c r="A87" s="98" t="s">
        <v>129</v>
      </c>
      <c r="B87" s="94">
        <f>'IDT-1 Calculation'!DF87</f>
        <v>179.16900000000001</v>
      </c>
      <c r="C87" s="94">
        <f>'IDT-1 Calculation'!DG87</f>
        <v>-24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-155.16900000000001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188.29599999999999</v>
      </c>
      <c r="C88" s="94">
        <f>'IDT-1 Calculation'!DG88</f>
        <v>-34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-154.29599999999999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202.61600000000001</v>
      </c>
      <c r="C89" s="94">
        <f>'IDT-1 Calculation'!DG89</f>
        <v>-44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-158.61600000000001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59</v>
      </c>
      <c r="C90" s="94">
        <f>'IDT-1 Calculation'!DG90</f>
        <v>-59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94</v>
      </c>
      <c r="C91" s="94">
        <f>'IDT-1 Calculation'!DG91</f>
        <v>-94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76</v>
      </c>
      <c r="C92" s="94">
        <f>'IDT-1 Calculation'!DG92</f>
        <v>-76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86</v>
      </c>
      <c r="C93" s="94">
        <f>'IDT-1 Calculation'!DG93</f>
        <v>-86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129</v>
      </c>
      <c r="C94" s="94">
        <f>'IDT-1 Calculation'!DG94</f>
        <v>-129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102</v>
      </c>
      <c r="C95" s="94">
        <f>'IDT-1 Calculation'!DG95</f>
        <v>-102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106</v>
      </c>
      <c r="C96" s="94">
        <f>'IDT-1 Calculation'!DG96</f>
        <v>-106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76</v>
      </c>
      <c r="C97" s="94">
        <f>'IDT-1 Calculation'!DG97</f>
        <v>-76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47</v>
      </c>
      <c r="C98" s="107">
        <f>'IDT-1 Calculation'!DG98</f>
        <v>-47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0.59207775000000007</v>
      </c>
      <c r="C99" s="110">
        <f>SUM(C3:C98)/4000</f>
        <v>-0.3020465</v>
      </c>
      <c r="D99" s="110">
        <f>SUM(D3:D98)/4000</f>
        <v>0</v>
      </c>
      <c r="E99" s="110">
        <f>SUM(E3:E98)/4000</f>
        <v>0</v>
      </c>
      <c r="F99" s="110">
        <f>SUM(F3:F98)/4000</f>
        <v>-0.29003125000000002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17.760000000000002</v>
      </c>
      <c r="H3" s="201">
        <v>0</v>
      </c>
      <c r="I3" s="201">
        <v>0</v>
      </c>
      <c r="J3" s="201">
        <v>22.83</v>
      </c>
      <c r="K3" s="201">
        <v>1.3</v>
      </c>
      <c r="L3" s="201">
        <v>2.44</v>
      </c>
      <c r="M3" s="201">
        <v>0</v>
      </c>
      <c r="N3" s="201">
        <v>1.1299999999999999</v>
      </c>
      <c r="O3" s="201">
        <v>1.89</v>
      </c>
      <c r="P3" s="201">
        <v>2.58</v>
      </c>
      <c r="Q3" s="201">
        <v>0.1</v>
      </c>
      <c r="R3" s="201">
        <v>0.52</v>
      </c>
      <c r="S3" s="201">
        <v>0.25</v>
      </c>
      <c r="T3" s="201">
        <v>0</v>
      </c>
      <c r="U3" s="201">
        <v>11.41</v>
      </c>
      <c r="V3" s="201">
        <v>0.18</v>
      </c>
      <c r="W3" s="201">
        <v>0.44</v>
      </c>
      <c r="X3" s="201">
        <v>1.4</v>
      </c>
      <c r="Y3" s="201">
        <v>0</v>
      </c>
      <c r="Z3" s="201">
        <v>2.64</v>
      </c>
      <c r="AA3" s="201">
        <v>0.86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9.6</v>
      </c>
      <c r="AL3" s="201">
        <v>0</v>
      </c>
      <c r="AM3" s="201">
        <v>0</v>
      </c>
      <c r="AN3" s="201">
        <v>0</v>
      </c>
      <c r="AO3" s="201">
        <v>153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17.760000000000002</v>
      </c>
      <c r="H4" s="201">
        <v>0</v>
      </c>
      <c r="I4" s="201">
        <v>0</v>
      </c>
      <c r="J4" s="201">
        <v>22.83</v>
      </c>
      <c r="K4" s="201">
        <v>0</v>
      </c>
      <c r="L4" s="201">
        <v>2.44</v>
      </c>
      <c r="M4" s="201">
        <v>0</v>
      </c>
      <c r="N4" s="201">
        <v>1.1299999999999999</v>
      </c>
      <c r="O4" s="201">
        <v>1.89</v>
      </c>
      <c r="P4" s="201">
        <v>2.58</v>
      </c>
      <c r="Q4" s="201">
        <v>0.1</v>
      </c>
      <c r="R4" s="201">
        <v>0.4</v>
      </c>
      <c r="S4" s="201">
        <v>0.25</v>
      </c>
      <c r="T4" s="201">
        <v>0</v>
      </c>
      <c r="U4" s="201">
        <v>11.41</v>
      </c>
      <c r="V4" s="201">
        <v>0.18</v>
      </c>
      <c r="W4" s="201">
        <v>0.44</v>
      </c>
      <c r="X4" s="201">
        <v>1.4</v>
      </c>
      <c r="Y4" s="201">
        <v>0</v>
      </c>
      <c r="Z4" s="201">
        <v>2.64</v>
      </c>
      <c r="AA4" s="201">
        <v>0.86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9.6</v>
      </c>
      <c r="AL4" s="201">
        <v>0</v>
      </c>
      <c r="AM4" s="201">
        <v>0</v>
      </c>
      <c r="AN4" s="201">
        <v>0</v>
      </c>
      <c r="AO4" s="201">
        <v>153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17.760000000000002</v>
      </c>
      <c r="H5" s="201">
        <v>0</v>
      </c>
      <c r="I5" s="201">
        <v>0</v>
      </c>
      <c r="J5" s="201">
        <v>22.83</v>
      </c>
      <c r="K5" s="201">
        <v>0</v>
      </c>
      <c r="L5" s="201">
        <v>2.44</v>
      </c>
      <c r="M5" s="201">
        <v>0</v>
      </c>
      <c r="N5" s="201">
        <v>1.1299999999999999</v>
      </c>
      <c r="O5" s="201">
        <v>1.89</v>
      </c>
      <c r="P5" s="201">
        <v>2.58</v>
      </c>
      <c r="Q5" s="201">
        <v>0.1</v>
      </c>
      <c r="R5" s="201">
        <v>0.4</v>
      </c>
      <c r="S5" s="201">
        <v>0.25</v>
      </c>
      <c r="T5" s="201">
        <v>0</v>
      </c>
      <c r="U5" s="201">
        <v>11.41</v>
      </c>
      <c r="V5" s="201">
        <v>0.18</v>
      </c>
      <c r="W5" s="201">
        <v>0.44</v>
      </c>
      <c r="X5" s="201">
        <v>1.4</v>
      </c>
      <c r="Y5" s="201">
        <v>0</v>
      </c>
      <c r="Z5" s="201">
        <v>2.64</v>
      </c>
      <c r="AA5" s="201">
        <v>0.86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9.6</v>
      </c>
      <c r="AL5" s="201">
        <v>0</v>
      </c>
      <c r="AM5" s="201">
        <v>0</v>
      </c>
      <c r="AN5" s="201">
        <v>0</v>
      </c>
      <c r="AO5" s="201">
        <v>153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17.760000000000002</v>
      </c>
      <c r="H6" s="201">
        <v>0</v>
      </c>
      <c r="I6" s="201">
        <v>0</v>
      </c>
      <c r="J6" s="201">
        <v>22.83</v>
      </c>
      <c r="K6" s="201">
        <v>0</v>
      </c>
      <c r="L6" s="201">
        <v>2.44</v>
      </c>
      <c r="M6" s="201">
        <v>0</v>
      </c>
      <c r="N6" s="201">
        <v>1.1299999999999999</v>
      </c>
      <c r="O6" s="201">
        <v>1.89</v>
      </c>
      <c r="P6" s="201">
        <v>2.58</v>
      </c>
      <c r="Q6" s="201">
        <v>0.1</v>
      </c>
      <c r="R6" s="201">
        <v>0.4</v>
      </c>
      <c r="S6" s="201">
        <v>0.25</v>
      </c>
      <c r="T6" s="201">
        <v>0</v>
      </c>
      <c r="U6" s="201">
        <v>11.41</v>
      </c>
      <c r="V6" s="201">
        <v>0.18</v>
      </c>
      <c r="W6" s="201">
        <v>0.44</v>
      </c>
      <c r="X6" s="201">
        <v>1.4</v>
      </c>
      <c r="Y6" s="201">
        <v>0</v>
      </c>
      <c r="Z6" s="201">
        <v>2.64</v>
      </c>
      <c r="AA6" s="201">
        <v>0.86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9.6</v>
      </c>
      <c r="AL6" s="201">
        <v>0</v>
      </c>
      <c r="AM6" s="201">
        <v>0</v>
      </c>
      <c r="AN6" s="201">
        <v>0</v>
      </c>
      <c r="AO6" s="201">
        <v>153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17.760000000000002</v>
      </c>
      <c r="H7" s="201">
        <v>0</v>
      </c>
      <c r="I7" s="201">
        <v>0</v>
      </c>
      <c r="J7" s="201">
        <v>22.83</v>
      </c>
      <c r="K7" s="201">
        <v>31.61</v>
      </c>
      <c r="L7" s="201">
        <v>7.47</v>
      </c>
      <c r="M7" s="201">
        <v>0</v>
      </c>
      <c r="N7" s="201">
        <v>1.1299999999999999</v>
      </c>
      <c r="O7" s="201">
        <v>1.89</v>
      </c>
      <c r="P7" s="201">
        <v>2.58</v>
      </c>
      <c r="Q7" s="201">
        <v>0</v>
      </c>
      <c r="R7" s="201">
        <v>0</v>
      </c>
      <c r="S7" s="201">
        <v>0.25</v>
      </c>
      <c r="T7" s="201">
        <v>0</v>
      </c>
      <c r="U7" s="201">
        <v>11.41</v>
      </c>
      <c r="V7" s="201">
        <v>0</v>
      </c>
      <c r="W7" s="201">
        <v>0.44</v>
      </c>
      <c r="X7" s="201">
        <v>1.4</v>
      </c>
      <c r="Y7" s="201">
        <v>0</v>
      </c>
      <c r="Z7" s="201">
        <v>0</v>
      </c>
      <c r="AA7" s="201">
        <v>0.86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9.01</v>
      </c>
      <c r="AL7" s="201">
        <v>0</v>
      </c>
      <c r="AM7" s="201">
        <v>0</v>
      </c>
      <c r="AN7" s="201">
        <v>0</v>
      </c>
      <c r="AO7" s="201">
        <v>153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17.760000000000002</v>
      </c>
      <c r="H8" s="201">
        <v>0</v>
      </c>
      <c r="I8" s="201">
        <v>0</v>
      </c>
      <c r="J8" s="201">
        <v>22.83</v>
      </c>
      <c r="K8" s="201">
        <v>36</v>
      </c>
      <c r="L8" s="201">
        <v>21.91</v>
      </c>
      <c r="M8" s="201">
        <v>0</v>
      </c>
      <c r="N8" s="201">
        <v>1.1299999999999999</v>
      </c>
      <c r="O8" s="201">
        <v>1.89</v>
      </c>
      <c r="P8" s="201">
        <v>2.58</v>
      </c>
      <c r="Q8" s="201">
        <v>0.1</v>
      </c>
      <c r="R8" s="201">
        <v>0.4</v>
      </c>
      <c r="S8" s="201">
        <v>0.25</v>
      </c>
      <c r="T8" s="201">
        <v>0</v>
      </c>
      <c r="U8" s="201">
        <v>11.41</v>
      </c>
      <c r="V8" s="201">
        <v>0</v>
      </c>
      <c r="W8" s="201">
        <v>0.44</v>
      </c>
      <c r="X8" s="201">
        <v>1.4</v>
      </c>
      <c r="Y8" s="201">
        <v>0</v>
      </c>
      <c r="Z8" s="201">
        <v>2.4</v>
      </c>
      <c r="AA8" s="201">
        <v>0.86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9.01</v>
      </c>
      <c r="AL8" s="201">
        <v>0</v>
      </c>
      <c r="AM8" s="201">
        <v>0</v>
      </c>
      <c r="AN8" s="201">
        <v>0</v>
      </c>
      <c r="AO8" s="201">
        <v>153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17.760000000000002</v>
      </c>
      <c r="H9" s="201">
        <v>0</v>
      </c>
      <c r="I9" s="201">
        <v>0</v>
      </c>
      <c r="J9" s="201">
        <v>22.83</v>
      </c>
      <c r="K9" s="201">
        <v>38.32</v>
      </c>
      <c r="L9" s="201">
        <v>26.73</v>
      </c>
      <c r="M9" s="201">
        <v>0</v>
      </c>
      <c r="N9" s="201">
        <v>1.1299999999999999</v>
      </c>
      <c r="O9" s="201">
        <v>1.89</v>
      </c>
      <c r="P9" s="201">
        <v>2.58</v>
      </c>
      <c r="Q9" s="201">
        <v>0.1</v>
      </c>
      <c r="R9" s="201">
        <v>0.4</v>
      </c>
      <c r="S9" s="201">
        <v>0.25</v>
      </c>
      <c r="T9" s="201">
        <v>0</v>
      </c>
      <c r="U9" s="201">
        <v>11.41</v>
      </c>
      <c r="V9" s="201">
        <v>0</v>
      </c>
      <c r="W9" s="201">
        <v>0.44</v>
      </c>
      <c r="X9" s="201">
        <v>1.4</v>
      </c>
      <c r="Y9" s="201">
        <v>0</v>
      </c>
      <c r="Z9" s="201">
        <v>2.4</v>
      </c>
      <c r="AA9" s="201">
        <v>0.86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9.01</v>
      </c>
      <c r="AL9" s="201">
        <v>0</v>
      </c>
      <c r="AM9" s="201">
        <v>0</v>
      </c>
      <c r="AN9" s="201">
        <v>0</v>
      </c>
      <c r="AO9" s="201">
        <v>153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17.760000000000002</v>
      </c>
      <c r="H10" s="201">
        <v>0</v>
      </c>
      <c r="I10" s="201">
        <v>0</v>
      </c>
      <c r="J10" s="201">
        <v>22.83</v>
      </c>
      <c r="K10" s="201">
        <v>38.32</v>
      </c>
      <c r="L10" s="201">
        <v>26.73</v>
      </c>
      <c r="M10" s="201">
        <v>0</v>
      </c>
      <c r="N10" s="201">
        <v>1.1299999999999999</v>
      </c>
      <c r="O10" s="201">
        <v>1.89</v>
      </c>
      <c r="P10" s="201">
        <v>2.58</v>
      </c>
      <c r="Q10" s="201">
        <v>0.1</v>
      </c>
      <c r="R10" s="201">
        <v>0.4</v>
      </c>
      <c r="S10" s="201">
        <v>0.25</v>
      </c>
      <c r="T10" s="201">
        <v>0</v>
      </c>
      <c r="U10" s="201">
        <v>11.41</v>
      </c>
      <c r="V10" s="201">
        <v>0</v>
      </c>
      <c r="W10" s="201">
        <v>0.44</v>
      </c>
      <c r="X10" s="201">
        <v>1.4</v>
      </c>
      <c r="Y10" s="201">
        <v>0</v>
      </c>
      <c r="Z10" s="201">
        <v>2.4</v>
      </c>
      <c r="AA10" s="201">
        <v>0.86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9.01</v>
      </c>
      <c r="AL10" s="201">
        <v>0</v>
      </c>
      <c r="AM10" s="201">
        <v>0</v>
      </c>
      <c r="AN10" s="201">
        <v>0</v>
      </c>
      <c r="AO10" s="201">
        <v>153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10.86</v>
      </c>
      <c r="E11" s="201">
        <v>0</v>
      </c>
      <c r="F11" s="201">
        <v>0</v>
      </c>
      <c r="G11" s="201">
        <v>17.760000000000002</v>
      </c>
      <c r="H11" s="201">
        <v>0</v>
      </c>
      <c r="I11" s="201">
        <v>0</v>
      </c>
      <c r="J11" s="201">
        <v>22.83</v>
      </c>
      <c r="K11" s="201">
        <v>38.32</v>
      </c>
      <c r="L11" s="201">
        <v>26.73</v>
      </c>
      <c r="M11" s="201">
        <v>0</v>
      </c>
      <c r="N11" s="201">
        <v>1.1299999999999999</v>
      </c>
      <c r="O11" s="201">
        <v>1.89</v>
      </c>
      <c r="P11" s="201">
        <v>2.58</v>
      </c>
      <c r="Q11" s="201">
        <v>0.84</v>
      </c>
      <c r="R11" s="201">
        <v>4.8</v>
      </c>
      <c r="S11" s="201">
        <v>2.85</v>
      </c>
      <c r="T11" s="201">
        <v>0</v>
      </c>
      <c r="U11" s="201">
        <v>11.41</v>
      </c>
      <c r="V11" s="201">
        <v>0</v>
      </c>
      <c r="W11" s="201">
        <v>0.44</v>
      </c>
      <c r="X11" s="201">
        <v>1.4</v>
      </c>
      <c r="Y11" s="201">
        <v>0</v>
      </c>
      <c r="Z11" s="201">
        <v>2.4</v>
      </c>
      <c r="AA11" s="201">
        <v>11.36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9.01</v>
      </c>
      <c r="AL11" s="201">
        <v>0</v>
      </c>
      <c r="AM11" s="201">
        <v>0</v>
      </c>
      <c r="AN11" s="201">
        <v>0</v>
      </c>
      <c r="AO11" s="201">
        <v>153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10.86</v>
      </c>
      <c r="E12" s="201">
        <v>0</v>
      </c>
      <c r="F12" s="201">
        <v>0</v>
      </c>
      <c r="G12" s="201">
        <v>17.760000000000002</v>
      </c>
      <c r="H12" s="201">
        <v>0</v>
      </c>
      <c r="I12" s="201">
        <v>0</v>
      </c>
      <c r="J12" s="201">
        <v>22.83</v>
      </c>
      <c r="K12" s="201">
        <v>38.32</v>
      </c>
      <c r="L12" s="201">
        <v>26.73</v>
      </c>
      <c r="M12" s="201">
        <v>0</v>
      </c>
      <c r="N12" s="201">
        <v>1.1299999999999999</v>
      </c>
      <c r="O12" s="201">
        <v>1.89</v>
      </c>
      <c r="P12" s="201">
        <v>2.58</v>
      </c>
      <c r="Q12" s="201">
        <v>0.84</v>
      </c>
      <c r="R12" s="201">
        <v>4.8</v>
      </c>
      <c r="S12" s="201">
        <v>2.85</v>
      </c>
      <c r="T12" s="201">
        <v>0</v>
      </c>
      <c r="U12" s="201">
        <v>11.41</v>
      </c>
      <c r="V12" s="201">
        <v>0</v>
      </c>
      <c r="W12" s="201">
        <v>0.44</v>
      </c>
      <c r="X12" s="201">
        <v>1.4</v>
      </c>
      <c r="Y12" s="201">
        <v>0</v>
      </c>
      <c r="Z12" s="201">
        <v>2.4</v>
      </c>
      <c r="AA12" s="201">
        <v>11.36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9.01</v>
      </c>
      <c r="AL12" s="201">
        <v>0</v>
      </c>
      <c r="AM12" s="201">
        <v>0</v>
      </c>
      <c r="AN12" s="201">
        <v>0</v>
      </c>
      <c r="AO12" s="201">
        <v>153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10.86</v>
      </c>
      <c r="E13" s="201">
        <v>0</v>
      </c>
      <c r="F13" s="201">
        <v>0</v>
      </c>
      <c r="G13" s="201">
        <v>17.760000000000002</v>
      </c>
      <c r="H13" s="201">
        <v>0</v>
      </c>
      <c r="I13" s="201">
        <v>0</v>
      </c>
      <c r="J13" s="201">
        <v>22.83</v>
      </c>
      <c r="K13" s="201">
        <v>38.32</v>
      </c>
      <c r="L13" s="201">
        <v>26.73</v>
      </c>
      <c r="M13" s="201">
        <v>0</v>
      </c>
      <c r="N13" s="201">
        <v>1.1299999999999999</v>
      </c>
      <c r="O13" s="201">
        <v>1.89</v>
      </c>
      <c r="P13" s="201">
        <v>2.58</v>
      </c>
      <c r="Q13" s="201">
        <v>0.84</v>
      </c>
      <c r="R13" s="201">
        <v>0.4</v>
      </c>
      <c r="S13" s="201">
        <v>2.85</v>
      </c>
      <c r="T13" s="201">
        <v>0</v>
      </c>
      <c r="U13" s="201">
        <v>11.41</v>
      </c>
      <c r="V13" s="201">
        <v>0</v>
      </c>
      <c r="W13" s="201">
        <v>0.44</v>
      </c>
      <c r="X13" s="201">
        <v>1.4</v>
      </c>
      <c r="Y13" s="201">
        <v>0</v>
      </c>
      <c r="Z13" s="201">
        <v>2.4</v>
      </c>
      <c r="AA13" s="201">
        <v>11.36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9.01</v>
      </c>
      <c r="AL13" s="201">
        <v>0</v>
      </c>
      <c r="AM13" s="201">
        <v>0</v>
      </c>
      <c r="AN13" s="201">
        <v>0</v>
      </c>
      <c r="AO13" s="201">
        <v>153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10.86</v>
      </c>
      <c r="E14" s="201">
        <v>0</v>
      </c>
      <c r="F14" s="201">
        <v>0</v>
      </c>
      <c r="G14" s="201">
        <v>17.760000000000002</v>
      </c>
      <c r="H14" s="201">
        <v>0</v>
      </c>
      <c r="I14" s="201">
        <v>0</v>
      </c>
      <c r="J14" s="201">
        <v>22.83</v>
      </c>
      <c r="K14" s="201">
        <v>38.32</v>
      </c>
      <c r="L14" s="201">
        <v>26.73</v>
      </c>
      <c r="M14" s="201">
        <v>0</v>
      </c>
      <c r="N14" s="201">
        <v>1.1299999999999999</v>
      </c>
      <c r="O14" s="201">
        <v>1.89</v>
      </c>
      <c r="P14" s="201">
        <v>2.58</v>
      </c>
      <c r="Q14" s="201">
        <v>0.84</v>
      </c>
      <c r="R14" s="201">
        <v>0.4</v>
      </c>
      <c r="S14" s="201">
        <v>2.85</v>
      </c>
      <c r="T14" s="201">
        <v>0</v>
      </c>
      <c r="U14" s="201">
        <v>11.41</v>
      </c>
      <c r="V14" s="201">
        <v>0</v>
      </c>
      <c r="W14" s="201">
        <v>0.44</v>
      </c>
      <c r="X14" s="201">
        <v>1.4</v>
      </c>
      <c r="Y14" s="201">
        <v>0</v>
      </c>
      <c r="Z14" s="201">
        <v>2.4</v>
      </c>
      <c r="AA14" s="201">
        <v>11.36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9.01</v>
      </c>
      <c r="AL14" s="201">
        <v>0</v>
      </c>
      <c r="AM14" s="201">
        <v>0</v>
      </c>
      <c r="AN14" s="201">
        <v>0</v>
      </c>
      <c r="AO14" s="201">
        <v>153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10.86</v>
      </c>
      <c r="E15" s="201">
        <v>0</v>
      </c>
      <c r="F15" s="201">
        <v>0</v>
      </c>
      <c r="G15" s="201">
        <v>17.760000000000002</v>
      </c>
      <c r="H15" s="201">
        <v>0</v>
      </c>
      <c r="I15" s="201">
        <v>0</v>
      </c>
      <c r="J15" s="201">
        <v>22.83</v>
      </c>
      <c r="K15" s="201">
        <v>38.32</v>
      </c>
      <c r="L15" s="201">
        <v>31.54</v>
      </c>
      <c r="M15" s="201">
        <v>0</v>
      </c>
      <c r="N15" s="201">
        <v>1.1299999999999999</v>
      </c>
      <c r="O15" s="201">
        <v>1.89</v>
      </c>
      <c r="P15" s="201">
        <v>2.58</v>
      </c>
      <c r="Q15" s="201">
        <v>0.84</v>
      </c>
      <c r="R15" s="201">
        <v>0.4</v>
      </c>
      <c r="S15" s="201">
        <v>2.85</v>
      </c>
      <c r="T15" s="201">
        <v>0</v>
      </c>
      <c r="U15" s="201">
        <v>11.41</v>
      </c>
      <c r="V15" s="201">
        <v>0.18</v>
      </c>
      <c r="W15" s="201">
        <v>0.44</v>
      </c>
      <c r="X15" s="201">
        <v>1.4</v>
      </c>
      <c r="Y15" s="201">
        <v>0</v>
      </c>
      <c r="Z15" s="201">
        <v>2.4</v>
      </c>
      <c r="AA15" s="201">
        <v>11.36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9.01</v>
      </c>
      <c r="AL15" s="201">
        <v>0</v>
      </c>
      <c r="AM15" s="201">
        <v>0</v>
      </c>
      <c r="AN15" s="201">
        <v>0</v>
      </c>
      <c r="AO15" s="201">
        <v>153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10.86</v>
      </c>
      <c r="E16" s="201">
        <v>0</v>
      </c>
      <c r="F16" s="201">
        <v>0</v>
      </c>
      <c r="G16" s="201">
        <v>17.760000000000002</v>
      </c>
      <c r="H16" s="201">
        <v>0</v>
      </c>
      <c r="I16" s="201">
        <v>0</v>
      </c>
      <c r="J16" s="201">
        <v>22.83</v>
      </c>
      <c r="K16" s="201">
        <v>38.32</v>
      </c>
      <c r="L16" s="201">
        <v>31.54</v>
      </c>
      <c r="M16" s="201">
        <v>0</v>
      </c>
      <c r="N16" s="201">
        <v>1.1299999999999999</v>
      </c>
      <c r="O16" s="201">
        <v>1.89</v>
      </c>
      <c r="P16" s="201">
        <v>2.58</v>
      </c>
      <c r="Q16" s="201">
        <v>0.84</v>
      </c>
      <c r="R16" s="201">
        <v>0.4</v>
      </c>
      <c r="S16" s="201">
        <v>2.85</v>
      </c>
      <c r="T16" s="201">
        <v>0</v>
      </c>
      <c r="U16" s="201">
        <v>11.41</v>
      </c>
      <c r="V16" s="201">
        <v>0.18</v>
      </c>
      <c r="W16" s="201">
        <v>0.44</v>
      </c>
      <c r="X16" s="201">
        <v>1.4</v>
      </c>
      <c r="Y16" s="201">
        <v>0</v>
      </c>
      <c r="Z16" s="201">
        <v>2.4</v>
      </c>
      <c r="AA16" s="201">
        <v>11.36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9.01</v>
      </c>
      <c r="AL16" s="201">
        <v>0</v>
      </c>
      <c r="AM16" s="201">
        <v>0</v>
      </c>
      <c r="AN16" s="201">
        <v>0</v>
      </c>
      <c r="AO16" s="201">
        <v>153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10.86</v>
      </c>
      <c r="E17" s="201">
        <v>0</v>
      </c>
      <c r="F17" s="201">
        <v>0</v>
      </c>
      <c r="G17" s="201">
        <v>17.760000000000002</v>
      </c>
      <c r="H17" s="201">
        <v>0</v>
      </c>
      <c r="I17" s="201">
        <v>0</v>
      </c>
      <c r="J17" s="201">
        <v>22.83</v>
      </c>
      <c r="K17" s="201">
        <v>38.32</v>
      </c>
      <c r="L17" s="201">
        <v>31.54</v>
      </c>
      <c r="M17" s="201">
        <v>0</v>
      </c>
      <c r="N17" s="201">
        <v>1.1299999999999999</v>
      </c>
      <c r="O17" s="201">
        <v>1.89</v>
      </c>
      <c r="P17" s="201">
        <v>2.58</v>
      </c>
      <c r="Q17" s="201">
        <v>0.84</v>
      </c>
      <c r="R17" s="201">
        <v>0.4</v>
      </c>
      <c r="S17" s="201">
        <v>2.85</v>
      </c>
      <c r="T17" s="201">
        <v>0</v>
      </c>
      <c r="U17" s="201">
        <v>11.41</v>
      </c>
      <c r="V17" s="201">
        <v>0.18</v>
      </c>
      <c r="W17" s="201">
        <v>0.44</v>
      </c>
      <c r="X17" s="201">
        <v>1.4</v>
      </c>
      <c r="Y17" s="201">
        <v>0</v>
      </c>
      <c r="Z17" s="201">
        <v>2.4</v>
      </c>
      <c r="AA17" s="201">
        <v>11.36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9.01</v>
      </c>
      <c r="AL17" s="201">
        <v>0</v>
      </c>
      <c r="AM17" s="201">
        <v>0</v>
      </c>
      <c r="AN17" s="201">
        <v>0</v>
      </c>
      <c r="AO17" s="201">
        <v>153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10.86</v>
      </c>
      <c r="E18" s="201">
        <v>0</v>
      </c>
      <c r="F18" s="201">
        <v>0</v>
      </c>
      <c r="G18" s="201">
        <v>17.760000000000002</v>
      </c>
      <c r="H18" s="201">
        <v>0</v>
      </c>
      <c r="I18" s="201">
        <v>0</v>
      </c>
      <c r="J18" s="201">
        <v>22.83</v>
      </c>
      <c r="K18" s="201">
        <v>38.32</v>
      </c>
      <c r="L18" s="201">
        <v>31.54</v>
      </c>
      <c r="M18" s="201">
        <v>0</v>
      </c>
      <c r="N18" s="201">
        <v>1.1299999999999999</v>
      </c>
      <c r="O18" s="201">
        <v>1.89</v>
      </c>
      <c r="P18" s="201">
        <v>2.58</v>
      </c>
      <c r="Q18" s="201">
        <v>0.84</v>
      </c>
      <c r="R18" s="201">
        <v>0.4</v>
      </c>
      <c r="S18" s="201">
        <v>2.85</v>
      </c>
      <c r="T18" s="201">
        <v>0</v>
      </c>
      <c r="U18" s="201">
        <v>11.41</v>
      </c>
      <c r="V18" s="201">
        <v>0.18</v>
      </c>
      <c r="W18" s="201">
        <v>0.44</v>
      </c>
      <c r="X18" s="201">
        <v>1.4</v>
      </c>
      <c r="Y18" s="201">
        <v>0</v>
      </c>
      <c r="Z18" s="201">
        <v>2.4</v>
      </c>
      <c r="AA18" s="201">
        <v>11.36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9.01</v>
      </c>
      <c r="AL18" s="201">
        <v>0</v>
      </c>
      <c r="AM18" s="201">
        <v>0</v>
      </c>
      <c r="AN18" s="201">
        <v>0</v>
      </c>
      <c r="AO18" s="201">
        <v>153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10.86</v>
      </c>
      <c r="E19" s="201">
        <v>0</v>
      </c>
      <c r="F19" s="201">
        <v>0</v>
      </c>
      <c r="G19" s="201">
        <v>17.760000000000002</v>
      </c>
      <c r="H19" s="201">
        <v>0</v>
      </c>
      <c r="I19" s="201">
        <v>0</v>
      </c>
      <c r="J19" s="201">
        <v>22.83</v>
      </c>
      <c r="K19" s="201">
        <v>38.32</v>
      </c>
      <c r="L19" s="201">
        <v>2.44</v>
      </c>
      <c r="M19" s="201">
        <v>0</v>
      </c>
      <c r="N19" s="201">
        <v>1.1299999999999999</v>
      </c>
      <c r="O19" s="201">
        <v>1.89</v>
      </c>
      <c r="P19" s="201">
        <v>2.58</v>
      </c>
      <c r="Q19" s="201">
        <v>0.1</v>
      </c>
      <c r="R19" s="201">
        <v>0.4</v>
      </c>
      <c r="S19" s="201">
        <v>0.25</v>
      </c>
      <c r="T19" s="201">
        <v>0</v>
      </c>
      <c r="U19" s="201">
        <v>11.41</v>
      </c>
      <c r="V19" s="201">
        <v>0.18</v>
      </c>
      <c r="W19" s="201">
        <v>0.44</v>
      </c>
      <c r="X19" s="201">
        <v>1.4</v>
      </c>
      <c r="Y19" s="201">
        <v>0</v>
      </c>
      <c r="Z19" s="201">
        <v>2.4</v>
      </c>
      <c r="AA19" s="201">
        <v>4.1500000000000004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9.01</v>
      </c>
      <c r="AL19" s="201">
        <v>0</v>
      </c>
      <c r="AM19" s="201">
        <v>0</v>
      </c>
      <c r="AN19" s="201">
        <v>0</v>
      </c>
      <c r="AO19" s="201">
        <v>153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10.86</v>
      </c>
      <c r="E20" s="201">
        <v>0</v>
      </c>
      <c r="F20" s="201">
        <v>0</v>
      </c>
      <c r="G20" s="201">
        <v>17.760000000000002</v>
      </c>
      <c r="H20" s="201">
        <v>0</v>
      </c>
      <c r="I20" s="201">
        <v>0</v>
      </c>
      <c r="J20" s="201">
        <v>22.83</v>
      </c>
      <c r="K20" s="201">
        <v>42.3</v>
      </c>
      <c r="L20" s="201">
        <v>2.44</v>
      </c>
      <c r="M20" s="201">
        <v>0</v>
      </c>
      <c r="N20" s="201">
        <v>1.1299999999999999</v>
      </c>
      <c r="O20" s="201">
        <v>1.89</v>
      </c>
      <c r="P20" s="201">
        <v>2.58</v>
      </c>
      <c r="Q20" s="201">
        <v>0.1</v>
      </c>
      <c r="R20" s="201">
        <v>0.4</v>
      </c>
      <c r="S20" s="201">
        <v>0.25</v>
      </c>
      <c r="T20" s="201">
        <v>0</v>
      </c>
      <c r="U20" s="201">
        <v>11.41</v>
      </c>
      <c r="V20" s="201">
        <v>0.18</v>
      </c>
      <c r="W20" s="201">
        <v>0.44</v>
      </c>
      <c r="X20" s="201">
        <v>1.4</v>
      </c>
      <c r="Y20" s="201">
        <v>0</v>
      </c>
      <c r="Z20" s="201">
        <v>2.4</v>
      </c>
      <c r="AA20" s="201">
        <v>0.86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9.01</v>
      </c>
      <c r="AL20" s="201">
        <v>0</v>
      </c>
      <c r="AM20" s="201">
        <v>0</v>
      </c>
      <c r="AN20" s="201">
        <v>0</v>
      </c>
      <c r="AO20" s="201">
        <v>153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10.86</v>
      </c>
      <c r="E21" s="201">
        <v>0</v>
      </c>
      <c r="F21" s="201">
        <v>0</v>
      </c>
      <c r="G21" s="201">
        <v>17.760000000000002</v>
      </c>
      <c r="H21" s="201">
        <v>0</v>
      </c>
      <c r="I21" s="201">
        <v>0</v>
      </c>
      <c r="J21" s="201">
        <v>22.83</v>
      </c>
      <c r="K21" s="201">
        <v>41.96</v>
      </c>
      <c r="L21" s="201">
        <v>2.44</v>
      </c>
      <c r="M21" s="201">
        <v>0</v>
      </c>
      <c r="N21" s="201">
        <v>1.1299999999999999</v>
      </c>
      <c r="O21" s="201">
        <v>1.89</v>
      </c>
      <c r="P21" s="201">
        <v>2.58</v>
      </c>
      <c r="Q21" s="201">
        <v>0.1</v>
      </c>
      <c r="R21" s="201">
        <v>0.4</v>
      </c>
      <c r="S21" s="201">
        <v>0.25</v>
      </c>
      <c r="T21" s="201">
        <v>0</v>
      </c>
      <c r="U21" s="201">
        <v>11.41</v>
      </c>
      <c r="V21" s="201">
        <v>0.18</v>
      </c>
      <c r="W21" s="201">
        <v>0.44</v>
      </c>
      <c r="X21" s="201">
        <v>1.4</v>
      </c>
      <c r="Y21" s="201">
        <v>0</v>
      </c>
      <c r="Z21" s="201">
        <v>2.4</v>
      </c>
      <c r="AA21" s="201">
        <v>0.86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9.01</v>
      </c>
      <c r="AL21" s="201">
        <v>0</v>
      </c>
      <c r="AM21" s="201">
        <v>0</v>
      </c>
      <c r="AN21" s="201">
        <v>0</v>
      </c>
      <c r="AO21" s="201">
        <v>153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10.86</v>
      </c>
      <c r="E22" s="201">
        <v>0</v>
      </c>
      <c r="F22" s="201">
        <v>0</v>
      </c>
      <c r="G22" s="201">
        <v>17.760000000000002</v>
      </c>
      <c r="H22" s="201">
        <v>0</v>
      </c>
      <c r="I22" s="201">
        <v>0</v>
      </c>
      <c r="J22" s="201">
        <v>22.83</v>
      </c>
      <c r="K22" s="201">
        <v>21.98</v>
      </c>
      <c r="L22" s="201">
        <v>2.44</v>
      </c>
      <c r="M22" s="201">
        <v>0</v>
      </c>
      <c r="N22" s="201">
        <v>1.1299999999999999</v>
      </c>
      <c r="O22" s="201">
        <v>1.89</v>
      </c>
      <c r="P22" s="201">
        <v>2.58</v>
      </c>
      <c r="Q22" s="201">
        <v>0.1</v>
      </c>
      <c r="R22" s="201">
        <v>0.4</v>
      </c>
      <c r="S22" s="201">
        <v>0.25</v>
      </c>
      <c r="T22" s="201">
        <v>0</v>
      </c>
      <c r="U22" s="201">
        <v>11.41</v>
      </c>
      <c r="V22" s="201">
        <v>0.18</v>
      </c>
      <c r="W22" s="201">
        <v>0.44</v>
      </c>
      <c r="X22" s="201">
        <v>1.4</v>
      </c>
      <c r="Y22" s="201">
        <v>0</v>
      </c>
      <c r="Z22" s="201">
        <v>2.4</v>
      </c>
      <c r="AA22" s="201">
        <v>0.86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9.01</v>
      </c>
      <c r="AL22" s="201">
        <v>0</v>
      </c>
      <c r="AM22" s="201">
        <v>0</v>
      </c>
      <c r="AN22" s="201">
        <v>0</v>
      </c>
      <c r="AO22" s="201">
        <v>153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10.86</v>
      </c>
      <c r="E23" s="201">
        <v>0</v>
      </c>
      <c r="F23" s="201">
        <v>0</v>
      </c>
      <c r="G23" s="201">
        <v>17.760000000000002</v>
      </c>
      <c r="H23" s="201">
        <v>0</v>
      </c>
      <c r="I23" s="201">
        <v>0</v>
      </c>
      <c r="J23" s="201">
        <v>22.83</v>
      </c>
      <c r="K23" s="201">
        <v>15.09</v>
      </c>
      <c r="L23" s="201">
        <v>2.44</v>
      </c>
      <c r="M23" s="201">
        <v>0</v>
      </c>
      <c r="N23" s="201">
        <v>1.1299999999999999</v>
      </c>
      <c r="O23" s="201">
        <v>1.89</v>
      </c>
      <c r="P23" s="201">
        <v>2.58</v>
      </c>
      <c r="Q23" s="201">
        <v>0.1</v>
      </c>
      <c r="R23" s="201">
        <v>0.4</v>
      </c>
      <c r="S23" s="201">
        <v>0.25</v>
      </c>
      <c r="T23" s="201">
        <v>0</v>
      </c>
      <c r="U23" s="201">
        <v>11.41</v>
      </c>
      <c r="V23" s="201">
        <v>0.18</v>
      </c>
      <c r="W23" s="201">
        <v>0.44</v>
      </c>
      <c r="X23" s="201">
        <v>1.4</v>
      </c>
      <c r="Y23" s="201">
        <v>0</v>
      </c>
      <c r="Z23" s="201">
        <v>2.4</v>
      </c>
      <c r="AA23" s="201">
        <v>0.86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9.01</v>
      </c>
      <c r="AL23" s="201">
        <v>0</v>
      </c>
      <c r="AM23" s="201">
        <v>0</v>
      </c>
      <c r="AN23" s="201">
        <v>0</v>
      </c>
      <c r="AO23" s="201">
        <v>153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10.86</v>
      </c>
      <c r="E24" s="201">
        <v>0</v>
      </c>
      <c r="F24" s="201">
        <v>0</v>
      </c>
      <c r="G24" s="201">
        <v>17.760000000000002</v>
      </c>
      <c r="H24" s="201">
        <v>0</v>
      </c>
      <c r="I24" s="201">
        <v>0</v>
      </c>
      <c r="J24" s="201">
        <v>22.83</v>
      </c>
      <c r="K24" s="201">
        <v>17.54</v>
      </c>
      <c r="L24" s="201">
        <v>2.44</v>
      </c>
      <c r="M24" s="201">
        <v>0</v>
      </c>
      <c r="N24" s="201">
        <v>1.1299999999999999</v>
      </c>
      <c r="O24" s="201">
        <v>1.89</v>
      </c>
      <c r="P24" s="201">
        <v>2.58</v>
      </c>
      <c r="Q24" s="201">
        <v>0.1</v>
      </c>
      <c r="R24" s="201">
        <v>0.4</v>
      </c>
      <c r="S24" s="201">
        <v>0.25</v>
      </c>
      <c r="T24" s="201">
        <v>0</v>
      </c>
      <c r="U24" s="201">
        <v>11.41</v>
      </c>
      <c r="V24" s="201">
        <v>0.18</v>
      </c>
      <c r="W24" s="201">
        <v>0.44</v>
      </c>
      <c r="X24" s="201">
        <v>1.4</v>
      </c>
      <c r="Y24" s="201">
        <v>0</v>
      </c>
      <c r="Z24" s="201">
        <v>2.4</v>
      </c>
      <c r="AA24" s="201">
        <v>0.86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9.01</v>
      </c>
      <c r="AL24" s="201">
        <v>0</v>
      </c>
      <c r="AM24" s="201">
        <v>0</v>
      </c>
      <c r="AN24" s="201">
        <v>0</v>
      </c>
      <c r="AO24" s="201">
        <v>153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10.86</v>
      </c>
      <c r="E25" s="201">
        <v>0</v>
      </c>
      <c r="F25" s="201">
        <v>0</v>
      </c>
      <c r="G25" s="201">
        <v>17.760000000000002</v>
      </c>
      <c r="H25" s="201">
        <v>0</v>
      </c>
      <c r="I25" s="201">
        <v>0</v>
      </c>
      <c r="J25" s="201">
        <v>22.83</v>
      </c>
      <c r="K25" s="201">
        <v>13.42</v>
      </c>
      <c r="L25" s="201">
        <v>2.44</v>
      </c>
      <c r="M25" s="201">
        <v>0</v>
      </c>
      <c r="N25" s="201">
        <v>1.1299999999999999</v>
      </c>
      <c r="O25" s="201">
        <v>1.89</v>
      </c>
      <c r="P25" s="201">
        <v>2.58</v>
      </c>
      <c r="Q25" s="201">
        <v>0.1</v>
      </c>
      <c r="R25" s="201">
        <v>0.4</v>
      </c>
      <c r="S25" s="201">
        <v>0.25</v>
      </c>
      <c r="T25" s="201">
        <v>0</v>
      </c>
      <c r="U25" s="201">
        <v>11.41</v>
      </c>
      <c r="V25" s="201">
        <v>0.18</v>
      </c>
      <c r="W25" s="201">
        <v>0.44</v>
      </c>
      <c r="X25" s="201">
        <v>1.4</v>
      </c>
      <c r="Y25" s="201">
        <v>0</v>
      </c>
      <c r="Z25" s="201">
        <v>2.4</v>
      </c>
      <c r="AA25" s="201">
        <v>0.86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9.01</v>
      </c>
      <c r="AL25" s="201">
        <v>0</v>
      </c>
      <c r="AM25" s="201">
        <v>0</v>
      </c>
      <c r="AN25" s="201">
        <v>0</v>
      </c>
      <c r="AO25" s="201">
        <v>153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10.86</v>
      </c>
      <c r="E26" s="201">
        <v>0</v>
      </c>
      <c r="F26" s="201">
        <v>0</v>
      </c>
      <c r="G26" s="201">
        <v>17.760000000000002</v>
      </c>
      <c r="H26" s="201">
        <v>0</v>
      </c>
      <c r="I26" s="201">
        <v>0</v>
      </c>
      <c r="J26" s="201">
        <v>22.83</v>
      </c>
      <c r="K26" s="201">
        <v>9.69</v>
      </c>
      <c r="L26" s="201">
        <v>2.44</v>
      </c>
      <c r="M26" s="201">
        <v>0</v>
      </c>
      <c r="N26" s="201">
        <v>1.1299999999999999</v>
      </c>
      <c r="O26" s="201">
        <v>1.89</v>
      </c>
      <c r="P26" s="201">
        <v>2.58</v>
      </c>
      <c r="Q26" s="201">
        <v>0.1</v>
      </c>
      <c r="R26" s="201">
        <v>0.4</v>
      </c>
      <c r="S26" s="201">
        <v>0.59</v>
      </c>
      <c r="T26" s="201">
        <v>0</v>
      </c>
      <c r="U26" s="201">
        <v>11.41</v>
      </c>
      <c r="V26" s="201">
        <v>0.18</v>
      </c>
      <c r="W26" s="201">
        <v>0.44</v>
      </c>
      <c r="X26" s="201">
        <v>1.4</v>
      </c>
      <c r="Y26" s="201">
        <v>0</v>
      </c>
      <c r="Z26" s="201">
        <v>2.4</v>
      </c>
      <c r="AA26" s="201">
        <v>0.86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9.6</v>
      </c>
      <c r="AL26" s="201">
        <v>0</v>
      </c>
      <c r="AM26" s="201">
        <v>0</v>
      </c>
      <c r="AN26" s="201">
        <v>0</v>
      </c>
      <c r="AO26" s="201">
        <v>153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17.760000000000002</v>
      </c>
      <c r="H27" s="201">
        <v>0</v>
      </c>
      <c r="I27" s="201">
        <v>0</v>
      </c>
      <c r="J27" s="201">
        <v>22.83</v>
      </c>
      <c r="K27" s="201">
        <v>38.32</v>
      </c>
      <c r="L27" s="201">
        <v>2.44</v>
      </c>
      <c r="M27" s="201">
        <v>0</v>
      </c>
      <c r="N27" s="201">
        <v>1.1299999999999999</v>
      </c>
      <c r="O27" s="201">
        <v>1.89</v>
      </c>
      <c r="P27" s="201">
        <v>2.58</v>
      </c>
      <c r="Q27" s="201">
        <v>0.1</v>
      </c>
      <c r="R27" s="201">
        <v>0.4</v>
      </c>
      <c r="S27" s="201">
        <v>0.25</v>
      </c>
      <c r="T27" s="201">
        <v>0</v>
      </c>
      <c r="U27" s="201">
        <v>11.41</v>
      </c>
      <c r="V27" s="201">
        <v>0.18</v>
      </c>
      <c r="W27" s="201">
        <v>0.44</v>
      </c>
      <c r="X27" s="201">
        <v>1.4</v>
      </c>
      <c r="Y27" s="201">
        <v>0</v>
      </c>
      <c r="Z27" s="201">
        <v>2.4</v>
      </c>
      <c r="AA27" s="201">
        <v>0.86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9.6</v>
      </c>
      <c r="AL27" s="201">
        <v>0</v>
      </c>
      <c r="AM27" s="201">
        <v>0</v>
      </c>
      <c r="AN27" s="201">
        <v>0</v>
      </c>
      <c r="AO27" s="201">
        <v>153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17.760000000000002</v>
      </c>
      <c r="H28" s="201">
        <v>0</v>
      </c>
      <c r="I28" s="201">
        <v>0</v>
      </c>
      <c r="J28" s="201">
        <v>22.83</v>
      </c>
      <c r="K28" s="201">
        <v>38.32</v>
      </c>
      <c r="L28" s="201">
        <v>2.44</v>
      </c>
      <c r="M28" s="201">
        <v>0</v>
      </c>
      <c r="N28" s="201">
        <v>1.1299999999999999</v>
      </c>
      <c r="O28" s="201">
        <v>1.89</v>
      </c>
      <c r="P28" s="201">
        <v>2.58</v>
      </c>
      <c r="Q28" s="201">
        <v>0.1</v>
      </c>
      <c r="R28" s="201">
        <v>0.4</v>
      </c>
      <c r="S28" s="201">
        <v>0.25</v>
      </c>
      <c r="T28" s="201">
        <v>0</v>
      </c>
      <c r="U28" s="201">
        <v>11.41</v>
      </c>
      <c r="V28" s="201">
        <v>0.18</v>
      </c>
      <c r="W28" s="201">
        <v>0.44</v>
      </c>
      <c r="X28" s="201">
        <v>1.4</v>
      </c>
      <c r="Y28" s="201">
        <v>0</v>
      </c>
      <c r="Z28" s="201">
        <v>2.4</v>
      </c>
      <c r="AA28" s="201">
        <v>0.86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9.6</v>
      </c>
      <c r="AL28" s="201">
        <v>0</v>
      </c>
      <c r="AM28" s="201">
        <v>0</v>
      </c>
      <c r="AN28" s="201">
        <v>0</v>
      </c>
      <c r="AO28" s="201">
        <v>153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17.760000000000002</v>
      </c>
      <c r="H29" s="201">
        <v>0</v>
      </c>
      <c r="I29" s="201">
        <v>0</v>
      </c>
      <c r="J29" s="201">
        <v>22.83</v>
      </c>
      <c r="K29" s="201">
        <v>8.49</v>
      </c>
      <c r="L29" s="201">
        <v>2.44</v>
      </c>
      <c r="M29" s="201">
        <v>0</v>
      </c>
      <c r="N29" s="201">
        <v>1.1299999999999999</v>
      </c>
      <c r="O29" s="201">
        <v>1.89</v>
      </c>
      <c r="P29" s="201">
        <v>2.58</v>
      </c>
      <c r="Q29" s="201">
        <v>0.1</v>
      </c>
      <c r="R29" s="201">
        <v>0.4</v>
      </c>
      <c r="S29" s="201">
        <v>0.25</v>
      </c>
      <c r="T29" s="201">
        <v>0</v>
      </c>
      <c r="U29" s="201">
        <v>11.41</v>
      </c>
      <c r="V29" s="201">
        <v>0.18</v>
      </c>
      <c r="W29" s="201">
        <v>0.44</v>
      </c>
      <c r="X29" s="201">
        <v>1.4</v>
      </c>
      <c r="Y29" s="201">
        <v>0</v>
      </c>
      <c r="Z29" s="201">
        <v>2.4</v>
      </c>
      <c r="AA29" s="201">
        <v>0.86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9.6</v>
      </c>
      <c r="AL29" s="201">
        <v>0</v>
      </c>
      <c r="AM29" s="201">
        <v>0</v>
      </c>
      <c r="AN29" s="201">
        <v>0</v>
      </c>
      <c r="AO29" s="201">
        <v>153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17.760000000000002</v>
      </c>
      <c r="H30" s="201">
        <v>0</v>
      </c>
      <c r="I30" s="201">
        <v>0</v>
      </c>
      <c r="J30" s="201">
        <v>22.83</v>
      </c>
      <c r="K30" s="201">
        <v>3.86</v>
      </c>
      <c r="L30" s="201">
        <v>2.44</v>
      </c>
      <c r="M30" s="201">
        <v>0</v>
      </c>
      <c r="N30" s="201">
        <v>1.1299999999999999</v>
      </c>
      <c r="O30" s="201">
        <v>1.89</v>
      </c>
      <c r="P30" s="201">
        <v>2.58</v>
      </c>
      <c r="Q30" s="201">
        <v>0.1</v>
      </c>
      <c r="R30" s="201">
        <v>0.4</v>
      </c>
      <c r="S30" s="201">
        <v>0.25</v>
      </c>
      <c r="T30" s="201">
        <v>0</v>
      </c>
      <c r="U30" s="201">
        <v>11.41</v>
      </c>
      <c r="V30" s="201">
        <v>0.18</v>
      </c>
      <c r="W30" s="201">
        <v>0.44</v>
      </c>
      <c r="X30" s="201">
        <v>1.4</v>
      </c>
      <c r="Y30" s="201">
        <v>0</v>
      </c>
      <c r="Z30" s="201">
        <v>2.4</v>
      </c>
      <c r="AA30" s="201">
        <v>0.86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9.6</v>
      </c>
      <c r="AL30" s="201">
        <v>0</v>
      </c>
      <c r="AM30" s="201">
        <v>0</v>
      </c>
      <c r="AN30" s="201">
        <v>0</v>
      </c>
      <c r="AO30" s="201">
        <v>153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17.760000000000002</v>
      </c>
      <c r="H31" s="201">
        <v>0</v>
      </c>
      <c r="I31" s="201">
        <v>0</v>
      </c>
      <c r="J31" s="201">
        <v>22.83</v>
      </c>
      <c r="K31" s="201">
        <v>3.05</v>
      </c>
      <c r="L31" s="201">
        <v>2.44</v>
      </c>
      <c r="M31" s="201">
        <v>0</v>
      </c>
      <c r="N31" s="201">
        <v>1.1299999999999999</v>
      </c>
      <c r="O31" s="201">
        <v>1.89</v>
      </c>
      <c r="P31" s="201">
        <v>2.58</v>
      </c>
      <c r="Q31" s="201">
        <v>0.1</v>
      </c>
      <c r="R31" s="201">
        <v>0.4</v>
      </c>
      <c r="S31" s="201">
        <v>0.25</v>
      </c>
      <c r="T31" s="201">
        <v>0</v>
      </c>
      <c r="U31" s="201">
        <v>11.41</v>
      </c>
      <c r="V31" s="201">
        <v>0.16</v>
      </c>
      <c r="W31" s="201">
        <v>0.44</v>
      </c>
      <c r="X31" s="201">
        <v>1.4</v>
      </c>
      <c r="Y31" s="201">
        <v>0</v>
      </c>
      <c r="Z31" s="201">
        <v>2.4</v>
      </c>
      <c r="AA31" s="201">
        <v>0.86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2.6</v>
      </c>
      <c r="AL31" s="201">
        <v>0</v>
      </c>
      <c r="AM31" s="201">
        <v>0</v>
      </c>
      <c r="AN31" s="201">
        <v>0</v>
      </c>
      <c r="AO31" s="201">
        <v>153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17.760000000000002</v>
      </c>
      <c r="H32" s="201">
        <v>0</v>
      </c>
      <c r="I32" s="201">
        <v>0</v>
      </c>
      <c r="J32" s="201">
        <v>22.83</v>
      </c>
      <c r="K32" s="201">
        <v>3.05</v>
      </c>
      <c r="L32" s="201">
        <v>2.44</v>
      </c>
      <c r="M32" s="201">
        <v>0</v>
      </c>
      <c r="N32" s="201">
        <v>1.1299999999999999</v>
      </c>
      <c r="O32" s="201">
        <v>1.89</v>
      </c>
      <c r="P32" s="201">
        <v>2.58</v>
      </c>
      <c r="Q32" s="201">
        <v>0.1</v>
      </c>
      <c r="R32" s="201">
        <v>0.4</v>
      </c>
      <c r="S32" s="201">
        <v>0.25</v>
      </c>
      <c r="T32" s="201">
        <v>0</v>
      </c>
      <c r="U32" s="201">
        <v>11.41</v>
      </c>
      <c r="V32" s="201">
        <v>0.14000000000000001</v>
      </c>
      <c r="W32" s="201">
        <v>0.44</v>
      </c>
      <c r="X32" s="201">
        <v>1.4</v>
      </c>
      <c r="Y32" s="201">
        <v>0</v>
      </c>
      <c r="Z32" s="201">
        <v>2.4</v>
      </c>
      <c r="AA32" s="201">
        <v>0.86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2.6</v>
      </c>
      <c r="AL32" s="201">
        <v>0</v>
      </c>
      <c r="AM32" s="201">
        <v>0</v>
      </c>
      <c r="AN32" s="201">
        <v>0</v>
      </c>
      <c r="AO32" s="201">
        <v>153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17.760000000000002</v>
      </c>
      <c r="H33" s="201">
        <v>0</v>
      </c>
      <c r="I33" s="201">
        <v>0</v>
      </c>
      <c r="J33" s="201">
        <v>22.83</v>
      </c>
      <c r="K33" s="201">
        <v>3.05</v>
      </c>
      <c r="L33" s="201">
        <v>2.44</v>
      </c>
      <c r="M33" s="201">
        <v>0</v>
      </c>
      <c r="N33" s="201">
        <v>1.1299999999999999</v>
      </c>
      <c r="O33" s="201">
        <v>1.89</v>
      </c>
      <c r="P33" s="201">
        <v>2.58</v>
      </c>
      <c r="Q33" s="201">
        <v>0.1</v>
      </c>
      <c r="R33" s="201">
        <v>0.4</v>
      </c>
      <c r="S33" s="201">
        <v>0.25</v>
      </c>
      <c r="T33" s="201">
        <v>0</v>
      </c>
      <c r="U33" s="201">
        <v>11.41</v>
      </c>
      <c r="V33" s="201">
        <v>0.14000000000000001</v>
      </c>
      <c r="W33" s="201">
        <v>0.44</v>
      </c>
      <c r="X33" s="201">
        <v>1.4</v>
      </c>
      <c r="Y33" s="201">
        <v>0</v>
      </c>
      <c r="Z33" s="201">
        <v>2.4</v>
      </c>
      <c r="AA33" s="201">
        <v>0.86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2.6</v>
      </c>
      <c r="AL33" s="201">
        <v>0</v>
      </c>
      <c r="AM33" s="201">
        <v>0</v>
      </c>
      <c r="AN33" s="201">
        <v>0</v>
      </c>
      <c r="AO33" s="201">
        <v>153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17.760000000000002</v>
      </c>
      <c r="H34" s="201">
        <v>0</v>
      </c>
      <c r="I34" s="201">
        <v>0</v>
      </c>
      <c r="J34" s="201">
        <v>22.83</v>
      </c>
      <c r="K34" s="201">
        <v>3.05</v>
      </c>
      <c r="L34" s="201">
        <v>2.44</v>
      </c>
      <c r="M34" s="201">
        <v>0</v>
      </c>
      <c r="N34" s="201">
        <v>1.1299999999999999</v>
      </c>
      <c r="O34" s="201">
        <v>1.89</v>
      </c>
      <c r="P34" s="201">
        <v>2.58</v>
      </c>
      <c r="Q34" s="201">
        <v>0.1</v>
      </c>
      <c r="R34" s="201">
        <v>0.4</v>
      </c>
      <c r="S34" s="201">
        <v>0.25</v>
      </c>
      <c r="T34" s="201">
        <v>0</v>
      </c>
      <c r="U34" s="201">
        <v>11.41</v>
      </c>
      <c r="V34" s="201">
        <v>0.14000000000000001</v>
      </c>
      <c r="W34" s="201">
        <v>0.44</v>
      </c>
      <c r="X34" s="201">
        <v>1.4</v>
      </c>
      <c r="Y34" s="201">
        <v>0</v>
      </c>
      <c r="Z34" s="201">
        <v>2.4</v>
      </c>
      <c r="AA34" s="201">
        <v>0.86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2.6</v>
      </c>
      <c r="AL34" s="201">
        <v>0</v>
      </c>
      <c r="AM34" s="201">
        <v>0</v>
      </c>
      <c r="AN34" s="201">
        <v>0</v>
      </c>
      <c r="AO34" s="201">
        <v>153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17.760000000000002</v>
      </c>
      <c r="H35" s="201">
        <v>0</v>
      </c>
      <c r="I35" s="201">
        <v>0</v>
      </c>
      <c r="J35" s="201">
        <v>22.83</v>
      </c>
      <c r="K35" s="201">
        <v>28.7</v>
      </c>
      <c r="L35" s="201">
        <v>2.44</v>
      </c>
      <c r="M35" s="201">
        <v>0</v>
      </c>
      <c r="N35" s="201">
        <v>1.1299999999999999</v>
      </c>
      <c r="O35" s="201">
        <v>1.89</v>
      </c>
      <c r="P35" s="201">
        <v>2.58</v>
      </c>
      <c r="Q35" s="201">
        <v>0.1</v>
      </c>
      <c r="R35" s="201">
        <v>0.4</v>
      </c>
      <c r="S35" s="201">
        <v>0.25</v>
      </c>
      <c r="T35" s="201">
        <v>0</v>
      </c>
      <c r="U35" s="201">
        <v>11.41</v>
      </c>
      <c r="V35" s="201">
        <v>0.14000000000000001</v>
      </c>
      <c r="W35" s="201">
        <v>0.44</v>
      </c>
      <c r="X35" s="201">
        <v>1.4</v>
      </c>
      <c r="Y35" s="201">
        <v>0</v>
      </c>
      <c r="Z35" s="201">
        <v>2.4</v>
      </c>
      <c r="AA35" s="201">
        <v>0.86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9.6</v>
      </c>
      <c r="AL35" s="201">
        <v>0</v>
      </c>
      <c r="AM35" s="201">
        <v>0</v>
      </c>
      <c r="AN35" s="201">
        <v>0</v>
      </c>
      <c r="AO35" s="201">
        <v>153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17.760000000000002</v>
      </c>
      <c r="H36" s="201">
        <v>0</v>
      </c>
      <c r="I36" s="201">
        <v>0</v>
      </c>
      <c r="J36" s="201">
        <v>22.83</v>
      </c>
      <c r="K36" s="201">
        <v>38.32</v>
      </c>
      <c r="L36" s="201">
        <v>2.44</v>
      </c>
      <c r="M36" s="201">
        <v>0</v>
      </c>
      <c r="N36" s="201">
        <v>1.1299999999999999</v>
      </c>
      <c r="O36" s="201">
        <v>1.89</v>
      </c>
      <c r="P36" s="201">
        <v>2.58</v>
      </c>
      <c r="Q36" s="201">
        <v>0.1</v>
      </c>
      <c r="R36" s="201">
        <v>0.4</v>
      </c>
      <c r="S36" s="201">
        <v>0.25</v>
      </c>
      <c r="T36" s="201">
        <v>0</v>
      </c>
      <c r="U36" s="201">
        <v>11.41</v>
      </c>
      <c r="V36" s="201">
        <v>0.14000000000000001</v>
      </c>
      <c r="W36" s="201">
        <v>0.44</v>
      </c>
      <c r="X36" s="201">
        <v>1.4</v>
      </c>
      <c r="Y36" s="201">
        <v>0</v>
      </c>
      <c r="Z36" s="201">
        <v>2.4</v>
      </c>
      <c r="AA36" s="201">
        <v>0.86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9.6</v>
      </c>
      <c r="AL36" s="201">
        <v>0</v>
      </c>
      <c r="AM36" s="201">
        <v>0</v>
      </c>
      <c r="AN36" s="201">
        <v>0</v>
      </c>
      <c r="AO36" s="201">
        <v>153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17.760000000000002</v>
      </c>
      <c r="H37" s="201">
        <v>0</v>
      </c>
      <c r="I37" s="201">
        <v>0</v>
      </c>
      <c r="J37" s="201">
        <v>22.83</v>
      </c>
      <c r="K37" s="201">
        <v>38.32</v>
      </c>
      <c r="L37" s="201">
        <v>2.44</v>
      </c>
      <c r="M37" s="201">
        <v>0</v>
      </c>
      <c r="N37" s="201">
        <v>1.1299999999999999</v>
      </c>
      <c r="O37" s="201">
        <v>1.89</v>
      </c>
      <c r="P37" s="201">
        <v>2.58</v>
      </c>
      <c r="Q37" s="201">
        <v>0.1</v>
      </c>
      <c r="R37" s="201">
        <v>0.4</v>
      </c>
      <c r="S37" s="201">
        <v>0.25</v>
      </c>
      <c r="T37" s="201">
        <v>0</v>
      </c>
      <c r="U37" s="201">
        <v>11.41</v>
      </c>
      <c r="V37" s="201">
        <v>0.14000000000000001</v>
      </c>
      <c r="W37" s="201">
        <v>0.44</v>
      </c>
      <c r="X37" s="201">
        <v>1.4</v>
      </c>
      <c r="Y37" s="201">
        <v>0</v>
      </c>
      <c r="Z37" s="201">
        <v>2.4</v>
      </c>
      <c r="AA37" s="201">
        <v>0.86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9.6</v>
      </c>
      <c r="AL37" s="201">
        <v>0</v>
      </c>
      <c r="AM37" s="201">
        <v>0</v>
      </c>
      <c r="AN37" s="201">
        <v>0</v>
      </c>
      <c r="AO37" s="201">
        <v>153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17.760000000000002</v>
      </c>
      <c r="H38" s="201">
        <v>0</v>
      </c>
      <c r="I38" s="201">
        <v>0</v>
      </c>
      <c r="J38" s="201">
        <v>22.83</v>
      </c>
      <c r="K38" s="201">
        <v>38.32</v>
      </c>
      <c r="L38" s="201">
        <v>2.44</v>
      </c>
      <c r="M38" s="201">
        <v>0</v>
      </c>
      <c r="N38" s="201">
        <v>1.1299999999999999</v>
      </c>
      <c r="O38" s="201">
        <v>1.89</v>
      </c>
      <c r="P38" s="201">
        <v>2.58</v>
      </c>
      <c r="Q38" s="201">
        <v>0.1</v>
      </c>
      <c r="R38" s="201">
        <v>0.4</v>
      </c>
      <c r="S38" s="201">
        <v>0.25</v>
      </c>
      <c r="T38" s="201">
        <v>0</v>
      </c>
      <c r="U38" s="201">
        <v>11.41</v>
      </c>
      <c r="V38" s="201">
        <v>0.14000000000000001</v>
      </c>
      <c r="W38" s="201">
        <v>0.44</v>
      </c>
      <c r="X38" s="201">
        <v>1.4</v>
      </c>
      <c r="Y38" s="201">
        <v>0</v>
      </c>
      <c r="Z38" s="201">
        <v>2.4</v>
      </c>
      <c r="AA38" s="201">
        <v>0.86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9.6</v>
      </c>
      <c r="AL38" s="201">
        <v>0</v>
      </c>
      <c r="AM38" s="201">
        <v>0</v>
      </c>
      <c r="AN38" s="201">
        <v>0</v>
      </c>
      <c r="AO38" s="201">
        <v>153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17.760000000000002</v>
      </c>
      <c r="H39" s="201">
        <v>0</v>
      </c>
      <c r="I39" s="201">
        <v>0</v>
      </c>
      <c r="J39" s="201">
        <v>22.83</v>
      </c>
      <c r="K39" s="201">
        <v>37.47</v>
      </c>
      <c r="L39" s="201">
        <v>31.54</v>
      </c>
      <c r="M39" s="201">
        <v>0</v>
      </c>
      <c r="N39" s="201">
        <v>1.1299999999999999</v>
      </c>
      <c r="O39" s="201">
        <v>1.89</v>
      </c>
      <c r="P39" s="201">
        <v>2.58</v>
      </c>
      <c r="Q39" s="201">
        <v>0.1</v>
      </c>
      <c r="R39" s="201">
        <v>0.4</v>
      </c>
      <c r="S39" s="201">
        <v>0.25</v>
      </c>
      <c r="T39" s="201">
        <v>0</v>
      </c>
      <c r="U39" s="201">
        <v>11.41</v>
      </c>
      <c r="V39" s="201">
        <v>0.14000000000000001</v>
      </c>
      <c r="W39" s="201">
        <v>0.44</v>
      </c>
      <c r="X39" s="201">
        <v>1.4</v>
      </c>
      <c r="Y39" s="201">
        <v>0</v>
      </c>
      <c r="Z39" s="201">
        <v>2.4</v>
      </c>
      <c r="AA39" s="201">
        <v>0.86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9.6</v>
      </c>
      <c r="AL39" s="201">
        <v>0</v>
      </c>
      <c r="AM39" s="201">
        <v>0</v>
      </c>
      <c r="AN39" s="201">
        <v>0</v>
      </c>
      <c r="AO39" s="201">
        <v>153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17.760000000000002</v>
      </c>
      <c r="H40" s="201">
        <v>0</v>
      </c>
      <c r="I40" s="201">
        <v>0</v>
      </c>
      <c r="J40" s="201">
        <v>22.83</v>
      </c>
      <c r="K40" s="201">
        <v>38.32</v>
      </c>
      <c r="L40" s="201">
        <v>31.54</v>
      </c>
      <c r="M40" s="201">
        <v>0</v>
      </c>
      <c r="N40" s="201">
        <v>1.1299999999999999</v>
      </c>
      <c r="O40" s="201">
        <v>1.89</v>
      </c>
      <c r="P40" s="201">
        <v>2.58</v>
      </c>
      <c r="Q40" s="201">
        <v>0.1</v>
      </c>
      <c r="R40" s="201">
        <v>0.4</v>
      </c>
      <c r="S40" s="201">
        <v>0.25</v>
      </c>
      <c r="T40" s="201">
        <v>0</v>
      </c>
      <c r="U40" s="201">
        <v>11.41</v>
      </c>
      <c r="V40" s="201">
        <v>0.14000000000000001</v>
      </c>
      <c r="W40" s="201">
        <v>0.44</v>
      </c>
      <c r="X40" s="201">
        <v>1.4</v>
      </c>
      <c r="Y40" s="201">
        <v>0</v>
      </c>
      <c r="Z40" s="201">
        <v>2.4</v>
      </c>
      <c r="AA40" s="201">
        <v>0.86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9.6</v>
      </c>
      <c r="AL40" s="201">
        <v>0</v>
      </c>
      <c r="AM40" s="201">
        <v>0</v>
      </c>
      <c r="AN40" s="201">
        <v>0</v>
      </c>
      <c r="AO40" s="201">
        <v>153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17.760000000000002</v>
      </c>
      <c r="H41" s="201">
        <v>0</v>
      </c>
      <c r="I41" s="201">
        <v>0</v>
      </c>
      <c r="J41" s="201">
        <v>22.83</v>
      </c>
      <c r="K41" s="201">
        <v>38.32</v>
      </c>
      <c r="L41" s="201">
        <v>31.54</v>
      </c>
      <c r="M41" s="201">
        <v>0</v>
      </c>
      <c r="N41" s="201">
        <v>1.1299999999999999</v>
      </c>
      <c r="O41" s="201">
        <v>1.89</v>
      </c>
      <c r="P41" s="201">
        <v>2.58</v>
      </c>
      <c r="Q41" s="201">
        <v>0.1</v>
      </c>
      <c r="R41" s="201">
        <v>0.4</v>
      </c>
      <c r="S41" s="201">
        <v>0.25</v>
      </c>
      <c r="T41" s="201">
        <v>0</v>
      </c>
      <c r="U41" s="201">
        <v>11.41</v>
      </c>
      <c r="V41" s="201">
        <v>0.14000000000000001</v>
      </c>
      <c r="W41" s="201">
        <v>0.44</v>
      </c>
      <c r="X41" s="201">
        <v>1.4</v>
      </c>
      <c r="Y41" s="201">
        <v>0</v>
      </c>
      <c r="Z41" s="201">
        <v>2.4</v>
      </c>
      <c r="AA41" s="201">
        <v>0.86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9.6</v>
      </c>
      <c r="AL41" s="201">
        <v>0</v>
      </c>
      <c r="AM41" s="201">
        <v>0</v>
      </c>
      <c r="AN41" s="201">
        <v>0</v>
      </c>
      <c r="AO41" s="201">
        <v>153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17.760000000000002</v>
      </c>
      <c r="H42" s="201">
        <v>0</v>
      </c>
      <c r="I42" s="201">
        <v>0</v>
      </c>
      <c r="J42" s="201">
        <v>22.83</v>
      </c>
      <c r="K42" s="201">
        <v>38.32</v>
      </c>
      <c r="L42" s="201">
        <v>31.54</v>
      </c>
      <c r="M42" s="201">
        <v>0</v>
      </c>
      <c r="N42" s="201">
        <v>1.1299999999999999</v>
      </c>
      <c r="O42" s="201">
        <v>1.89</v>
      </c>
      <c r="P42" s="201">
        <v>2.58</v>
      </c>
      <c r="Q42" s="201">
        <v>0.1</v>
      </c>
      <c r="R42" s="201">
        <v>0.4</v>
      </c>
      <c r="S42" s="201">
        <v>0.25</v>
      </c>
      <c r="T42" s="201">
        <v>0</v>
      </c>
      <c r="U42" s="201">
        <v>11.41</v>
      </c>
      <c r="V42" s="201">
        <v>0.14000000000000001</v>
      </c>
      <c r="W42" s="201">
        <v>0.44</v>
      </c>
      <c r="X42" s="201">
        <v>1.4</v>
      </c>
      <c r="Y42" s="201">
        <v>0</v>
      </c>
      <c r="Z42" s="201">
        <v>2.4</v>
      </c>
      <c r="AA42" s="201">
        <v>0.86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9.6</v>
      </c>
      <c r="AL42" s="201">
        <v>0</v>
      </c>
      <c r="AM42" s="201">
        <v>0</v>
      </c>
      <c r="AN42" s="201">
        <v>0</v>
      </c>
      <c r="AO42" s="201">
        <v>153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17.760000000000002</v>
      </c>
      <c r="H43" s="201">
        <v>0</v>
      </c>
      <c r="I43" s="201">
        <v>0</v>
      </c>
      <c r="J43" s="201">
        <v>22.83</v>
      </c>
      <c r="K43" s="201">
        <v>38.32</v>
      </c>
      <c r="L43" s="201">
        <v>31.54</v>
      </c>
      <c r="M43" s="201">
        <v>0</v>
      </c>
      <c r="N43" s="201">
        <v>1.1299999999999999</v>
      </c>
      <c r="O43" s="201">
        <v>1.89</v>
      </c>
      <c r="P43" s="201">
        <v>2.58</v>
      </c>
      <c r="Q43" s="201">
        <v>0.1</v>
      </c>
      <c r="R43" s="201">
        <v>0.4</v>
      </c>
      <c r="S43" s="201">
        <v>0.25</v>
      </c>
      <c r="T43" s="201">
        <v>0</v>
      </c>
      <c r="U43" s="201">
        <v>11.41</v>
      </c>
      <c r="V43" s="201">
        <v>0.14000000000000001</v>
      </c>
      <c r="W43" s="201">
        <v>0.44</v>
      </c>
      <c r="X43" s="201">
        <v>1.4</v>
      </c>
      <c r="Y43" s="201">
        <v>0</v>
      </c>
      <c r="Z43" s="201">
        <v>2.4</v>
      </c>
      <c r="AA43" s="201">
        <v>0.86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9.6</v>
      </c>
      <c r="AL43" s="201">
        <v>0</v>
      </c>
      <c r="AM43" s="201">
        <v>0</v>
      </c>
      <c r="AN43" s="201">
        <v>0</v>
      </c>
      <c r="AO43" s="201">
        <v>148.5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17.760000000000002</v>
      </c>
      <c r="H44" s="201">
        <v>0</v>
      </c>
      <c r="I44" s="201">
        <v>0</v>
      </c>
      <c r="J44" s="201">
        <v>22.83</v>
      </c>
      <c r="K44" s="201">
        <v>38.32</v>
      </c>
      <c r="L44" s="201">
        <v>31.54</v>
      </c>
      <c r="M44" s="201">
        <v>0</v>
      </c>
      <c r="N44" s="201">
        <v>1.1299999999999999</v>
      </c>
      <c r="O44" s="201">
        <v>1.89</v>
      </c>
      <c r="P44" s="201">
        <v>2.58</v>
      </c>
      <c r="Q44" s="201">
        <v>0.1</v>
      </c>
      <c r="R44" s="201">
        <v>0.4</v>
      </c>
      <c r="S44" s="201">
        <v>0.25</v>
      </c>
      <c r="T44" s="201">
        <v>0</v>
      </c>
      <c r="U44" s="201">
        <v>11.41</v>
      </c>
      <c r="V44" s="201">
        <v>0.14000000000000001</v>
      </c>
      <c r="W44" s="201">
        <v>0.44</v>
      </c>
      <c r="X44" s="201">
        <v>1.4</v>
      </c>
      <c r="Y44" s="201">
        <v>0</v>
      </c>
      <c r="Z44" s="201">
        <v>2.4</v>
      </c>
      <c r="AA44" s="201">
        <v>0.86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9.6</v>
      </c>
      <c r="AL44" s="201">
        <v>0</v>
      </c>
      <c r="AM44" s="201">
        <v>0</v>
      </c>
      <c r="AN44" s="201">
        <v>0</v>
      </c>
      <c r="AO44" s="201">
        <v>148.5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17.760000000000002</v>
      </c>
      <c r="H45" s="201">
        <v>0</v>
      </c>
      <c r="I45" s="201">
        <v>0</v>
      </c>
      <c r="J45" s="201">
        <v>22.83</v>
      </c>
      <c r="K45" s="201">
        <v>37.880000000000003</v>
      </c>
      <c r="L45" s="201">
        <v>31.54</v>
      </c>
      <c r="M45" s="201">
        <v>0</v>
      </c>
      <c r="N45" s="201">
        <v>1.1299999999999999</v>
      </c>
      <c r="O45" s="201">
        <v>1.89</v>
      </c>
      <c r="P45" s="201">
        <v>2.58</v>
      </c>
      <c r="Q45" s="201">
        <v>0.84</v>
      </c>
      <c r="R45" s="201">
        <v>0.4</v>
      </c>
      <c r="S45" s="201">
        <v>2.85</v>
      </c>
      <c r="T45" s="201">
        <v>0</v>
      </c>
      <c r="U45" s="201">
        <v>11.41</v>
      </c>
      <c r="V45" s="201">
        <v>0.6</v>
      </c>
      <c r="W45" s="201">
        <v>0.44</v>
      </c>
      <c r="X45" s="201">
        <v>1.4</v>
      </c>
      <c r="Y45" s="201">
        <v>0</v>
      </c>
      <c r="Z45" s="201">
        <v>2.4</v>
      </c>
      <c r="AA45" s="201">
        <v>11.36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9.6</v>
      </c>
      <c r="AL45" s="201">
        <v>0</v>
      </c>
      <c r="AM45" s="201">
        <v>0</v>
      </c>
      <c r="AN45" s="201">
        <v>0</v>
      </c>
      <c r="AO45" s="201">
        <v>148.5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17.760000000000002</v>
      </c>
      <c r="H46" s="201">
        <v>0</v>
      </c>
      <c r="I46" s="201">
        <v>0</v>
      </c>
      <c r="J46" s="201">
        <v>22.83</v>
      </c>
      <c r="K46" s="201">
        <v>38.32</v>
      </c>
      <c r="L46" s="201">
        <v>31.54</v>
      </c>
      <c r="M46" s="201">
        <v>0</v>
      </c>
      <c r="N46" s="201">
        <v>1.1299999999999999</v>
      </c>
      <c r="O46" s="201">
        <v>1.89</v>
      </c>
      <c r="P46" s="201">
        <v>2.58</v>
      </c>
      <c r="Q46" s="201">
        <v>0.84</v>
      </c>
      <c r="R46" s="201">
        <v>4.99</v>
      </c>
      <c r="S46" s="201">
        <v>2.85</v>
      </c>
      <c r="T46" s="201">
        <v>0</v>
      </c>
      <c r="U46" s="201">
        <v>11.41</v>
      </c>
      <c r="V46" s="201">
        <v>1.1000000000000001</v>
      </c>
      <c r="W46" s="201">
        <v>0.44</v>
      </c>
      <c r="X46" s="201">
        <v>1.4</v>
      </c>
      <c r="Y46" s="201">
        <v>0</v>
      </c>
      <c r="Z46" s="201">
        <v>2.4</v>
      </c>
      <c r="AA46" s="201">
        <v>11.36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9.6</v>
      </c>
      <c r="AL46" s="201">
        <v>0</v>
      </c>
      <c r="AM46" s="201">
        <v>0</v>
      </c>
      <c r="AN46" s="201">
        <v>0</v>
      </c>
      <c r="AO46" s="201">
        <v>148.5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17.760000000000002</v>
      </c>
      <c r="H47" s="201">
        <v>0</v>
      </c>
      <c r="I47" s="201">
        <v>0</v>
      </c>
      <c r="J47" s="201">
        <v>22.83</v>
      </c>
      <c r="K47" s="201">
        <v>38.32</v>
      </c>
      <c r="L47" s="201">
        <v>31.54</v>
      </c>
      <c r="M47" s="201">
        <v>0</v>
      </c>
      <c r="N47" s="201">
        <v>1.1299999999999999</v>
      </c>
      <c r="O47" s="201">
        <v>1.89</v>
      </c>
      <c r="P47" s="201">
        <v>2.58</v>
      </c>
      <c r="Q47" s="201">
        <v>0.84</v>
      </c>
      <c r="R47" s="201">
        <v>4.99</v>
      </c>
      <c r="S47" s="201">
        <v>2.85</v>
      </c>
      <c r="T47" s="201">
        <v>0</v>
      </c>
      <c r="U47" s="201">
        <v>11.41</v>
      </c>
      <c r="V47" s="201">
        <v>1.1000000000000001</v>
      </c>
      <c r="W47" s="201">
        <v>0.44</v>
      </c>
      <c r="X47" s="201">
        <v>1.4</v>
      </c>
      <c r="Y47" s="201">
        <v>0</v>
      </c>
      <c r="Z47" s="201">
        <v>31.53</v>
      </c>
      <c r="AA47" s="201">
        <v>11.36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</v>
      </c>
      <c r="AL47" s="201">
        <v>0</v>
      </c>
      <c r="AM47" s="201">
        <v>0</v>
      </c>
      <c r="AN47" s="201">
        <v>0</v>
      </c>
      <c r="AO47" s="201">
        <v>148.5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17.760000000000002</v>
      </c>
      <c r="H48" s="201">
        <v>0</v>
      </c>
      <c r="I48" s="201">
        <v>0</v>
      </c>
      <c r="J48" s="201">
        <v>22.83</v>
      </c>
      <c r="K48" s="201">
        <v>38.32</v>
      </c>
      <c r="L48" s="201">
        <v>31.54</v>
      </c>
      <c r="M48" s="201">
        <v>0</v>
      </c>
      <c r="N48" s="201">
        <v>1.1299999999999999</v>
      </c>
      <c r="O48" s="201">
        <v>1.89</v>
      </c>
      <c r="P48" s="201">
        <v>2.58</v>
      </c>
      <c r="Q48" s="201">
        <v>0.84</v>
      </c>
      <c r="R48" s="201">
        <v>4.99</v>
      </c>
      <c r="S48" s="201">
        <v>2.85</v>
      </c>
      <c r="T48" s="201">
        <v>0</v>
      </c>
      <c r="U48" s="201">
        <v>11.41</v>
      </c>
      <c r="V48" s="201">
        <v>1.1000000000000001</v>
      </c>
      <c r="W48" s="201">
        <v>0.44</v>
      </c>
      <c r="X48" s="201">
        <v>1.4</v>
      </c>
      <c r="Y48" s="201">
        <v>0</v>
      </c>
      <c r="Z48" s="201">
        <v>31.53</v>
      </c>
      <c r="AA48" s="201">
        <v>11.36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9.01</v>
      </c>
      <c r="AL48" s="201">
        <v>0</v>
      </c>
      <c r="AM48" s="201">
        <v>0</v>
      </c>
      <c r="AN48" s="201">
        <v>0</v>
      </c>
      <c r="AO48" s="201">
        <v>148.5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17.760000000000002</v>
      </c>
      <c r="H49" s="201">
        <v>0</v>
      </c>
      <c r="I49" s="201">
        <v>0</v>
      </c>
      <c r="J49" s="201">
        <v>22.83</v>
      </c>
      <c r="K49" s="201">
        <v>38.32</v>
      </c>
      <c r="L49" s="201">
        <v>31.54</v>
      </c>
      <c r="M49" s="201">
        <v>0</v>
      </c>
      <c r="N49" s="201">
        <v>1.1299999999999999</v>
      </c>
      <c r="O49" s="201">
        <v>1.47</v>
      </c>
      <c r="P49" s="201">
        <v>2.58</v>
      </c>
      <c r="Q49" s="201">
        <v>0.84</v>
      </c>
      <c r="R49" s="201">
        <v>4.99</v>
      </c>
      <c r="S49" s="201">
        <v>2.85</v>
      </c>
      <c r="T49" s="201">
        <v>0</v>
      </c>
      <c r="U49" s="201">
        <v>11.41</v>
      </c>
      <c r="V49" s="201">
        <v>1.1000000000000001</v>
      </c>
      <c r="W49" s="201">
        <v>0.44</v>
      </c>
      <c r="X49" s="201">
        <v>1.4</v>
      </c>
      <c r="Y49" s="201">
        <v>0</v>
      </c>
      <c r="Z49" s="201">
        <v>31.53</v>
      </c>
      <c r="AA49" s="201">
        <v>11.36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9.01</v>
      </c>
      <c r="AL49" s="201">
        <v>0</v>
      </c>
      <c r="AM49" s="201">
        <v>0</v>
      </c>
      <c r="AN49" s="201">
        <v>0</v>
      </c>
      <c r="AO49" s="201">
        <v>148.5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17.760000000000002</v>
      </c>
      <c r="H50" s="201">
        <v>0</v>
      </c>
      <c r="I50" s="201">
        <v>0</v>
      </c>
      <c r="J50" s="201">
        <v>22.83</v>
      </c>
      <c r="K50" s="201">
        <v>38.32</v>
      </c>
      <c r="L50" s="201">
        <v>31.54</v>
      </c>
      <c r="M50" s="201">
        <v>0</v>
      </c>
      <c r="N50" s="201">
        <v>1.1299999999999999</v>
      </c>
      <c r="O50" s="201">
        <v>1.47</v>
      </c>
      <c r="P50" s="201">
        <v>2.58</v>
      </c>
      <c r="Q50" s="201">
        <v>0.84</v>
      </c>
      <c r="R50" s="201">
        <v>4.99</v>
      </c>
      <c r="S50" s="201">
        <v>2.85</v>
      </c>
      <c r="T50" s="201">
        <v>0</v>
      </c>
      <c r="U50" s="201">
        <v>11.41</v>
      </c>
      <c r="V50" s="201">
        <v>1.1000000000000001</v>
      </c>
      <c r="W50" s="201">
        <v>0.44</v>
      </c>
      <c r="X50" s="201">
        <v>1.4</v>
      </c>
      <c r="Y50" s="201">
        <v>0</v>
      </c>
      <c r="Z50" s="201">
        <v>31.53</v>
      </c>
      <c r="AA50" s="201">
        <v>11.36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9.01</v>
      </c>
      <c r="AL50" s="201">
        <v>0</v>
      </c>
      <c r="AM50" s="201">
        <v>0</v>
      </c>
      <c r="AN50" s="201">
        <v>0</v>
      </c>
      <c r="AO50" s="201">
        <v>148.5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17.760000000000002</v>
      </c>
      <c r="H51" s="201">
        <v>0</v>
      </c>
      <c r="I51" s="201">
        <v>0</v>
      </c>
      <c r="J51" s="201">
        <v>22.83</v>
      </c>
      <c r="K51" s="201">
        <v>32.74</v>
      </c>
      <c r="L51" s="201">
        <v>31.54</v>
      </c>
      <c r="M51" s="201">
        <v>0</v>
      </c>
      <c r="N51" s="201">
        <v>1.1299999999999999</v>
      </c>
      <c r="O51" s="201">
        <v>1.47</v>
      </c>
      <c r="P51" s="201">
        <v>2.58</v>
      </c>
      <c r="Q51" s="201">
        <v>0.84</v>
      </c>
      <c r="R51" s="201">
        <v>4.99</v>
      </c>
      <c r="S51" s="201">
        <v>2.85</v>
      </c>
      <c r="T51" s="201">
        <v>0</v>
      </c>
      <c r="U51" s="201">
        <v>11.41</v>
      </c>
      <c r="V51" s="201">
        <v>1.1000000000000001</v>
      </c>
      <c r="W51" s="201">
        <v>0.44</v>
      </c>
      <c r="X51" s="201">
        <v>1.4</v>
      </c>
      <c r="Y51" s="201">
        <v>0</v>
      </c>
      <c r="Z51" s="201">
        <v>34.270000000000003</v>
      </c>
      <c r="AA51" s="201">
        <v>11.36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9.01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17.760000000000002</v>
      </c>
      <c r="H52" s="201">
        <v>0</v>
      </c>
      <c r="I52" s="201">
        <v>0</v>
      </c>
      <c r="J52" s="201">
        <v>22.83</v>
      </c>
      <c r="K52" s="201">
        <v>36.380000000000003</v>
      </c>
      <c r="L52" s="201">
        <v>31.54</v>
      </c>
      <c r="M52" s="201">
        <v>0</v>
      </c>
      <c r="N52" s="201">
        <v>1.1299999999999999</v>
      </c>
      <c r="O52" s="201">
        <v>1.47</v>
      </c>
      <c r="P52" s="201">
        <v>2.58</v>
      </c>
      <c r="Q52" s="201">
        <v>0.84</v>
      </c>
      <c r="R52" s="201">
        <v>4.99</v>
      </c>
      <c r="S52" s="201">
        <v>2.85</v>
      </c>
      <c r="T52" s="201">
        <v>0</v>
      </c>
      <c r="U52" s="201">
        <v>11.41</v>
      </c>
      <c r="V52" s="201">
        <v>1.1000000000000001</v>
      </c>
      <c r="W52" s="201">
        <v>0.44</v>
      </c>
      <c r="X52" s="201">
        <v>1.4</v>
      </c>
      <c r="Y52" s="201">
        <v>0</v>
      </c>
      <c r="Z52" s="201">
        <v>34.270000000000003</v>
      </c>
      <c r="AA52" s="201">
        <v>11.36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9.01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17.760000000000002</v>
      </c>
      <c r="H53" s="201">
        <v>0</v>
      </c>
      <c r="I53" s="201">
        <v>0</v>
      </c>
      <c r="J53" s="201">
        <v>22.83</v>
      </c>
      <c r="K53" s="201">
        <v>38.32</v>
      </c>
      <c r="L53" s="201">
        <v>31.54</v>
      </c>
      <c r="M53" s="201">
        <v>0</v>
      </c>
      <c r="N53" s="201">
        <v>1.1299999999999999</v>
      </c>
      <c r="O53" s="201">
        <v>1.47</v>
      </c>
      <c r="P53" s="201">
        <v>2.58</v>
      </c>
      <c r="Q53" s="201">
        <v>0.84</v>
      </c>
      <c r="R53" s="201">
        <v>4.99</v>
      </c>
      <c r="S53" s="201">
        <v>2.85</v>
      </c>
      <c r="T53" s="201">
        <v>0</v>
      </c>
      <c r="U53" s="201">
        <v>11.41</v>
      </c>
      <c r="V53" s="201">
        <v>1.1000000000000001</v>
      </c>
      <c r="W53" s="201">
        <v>0.44</v>
      </c>
      <c r="X53" s="201">
        <v>1.4</v>
      </c>
      <c r="Y53" s="201">
        <v>0</v>
      </c>
      <c r="Z53" s="201">
        <v>34.270000000000003</v>
      </c>
      <c r="AA53" s="201">
        <v>11.36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17.760000000000002</v>
      </c>
      <c r="H54" s="201">
        <v>0</v>
      </c>
      <c r="I54" s="201">
        <v>0</v>
      </c>
      <c r="J54" s="201">
        <v>22.83</v>
      </c>
      <c r="K54" s="201">
        <v>38.32</v>
      </c>
      <c r="L54" s="201">
        <v>31.54</v>
      </c>
      <c r="M54" s="201">
        <v>0</v>
      </c>
      <c r="N54" s="201">
        <v>1.1299999999999999</v>
      </c>
      <c r="O54" s="201">
        <v>1.47</v>
      </c>
      <c r="P54" s="201">
        <v>2.58</v>
      </c>
      <c r="Q54" s="201">
        <v>0.84</v>
      </c>
      <c r="R54" s="201">
        <v>4.99</v>
      </c>
      <c r="S54" s="201">
        <v>2.85</v>
      </c>
      <c r="T54" s="201">
        <v>0</v>
      </c>
      <c r="U54" s="201">
        <v>11.41</v>
      </c>
      <c r="V54" s="201">
        <v>1.1000000000000001</v>
      </c>
      <c r="W54" s="201">
        <v>0.44</v>
      </c>
      <c r="X54" s="201">
        <v>1.4</v>
      </c>
      <c r="Y54" s="201">
        <v>0</v>
      </c>
      <c r="Z54" s="201">
        <v>34.270000000000003</v>
      </c>
      <c r="AA54" s="201">
        <v>11.36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17.760000000000002</v>
      </c>
      <c r="H55" s="201">
        <v>0</v>
      </c>
      <c r="I55" s="201">
        <v>0</v>
      </c>
      <c r="J55" s="201">
        <v>22.83</v>
      </c>
      <c r="K55" s="201">
        <v>38.32</v>
      </c>
      <c r="L55" s="201">
        <v>25</v>
      </c>
      <c r="M55" s="201">
        <v>0</v>
      </c>
      <c r="N55" s="201">
        <v>1.1299999999999999</v>
      </c>
      <c r="O55" s="201">
        <v>1.47</v>
      </c>
      <c r="P55" s="201">
        <v>2.58</v>
      </c>
      <c r="Q55" s="201">
        <v>0.84</v>
      </c>
      <c r="R55" s="201">
        <v>4.99</v>
      </c>
      <c r="S55" s="201">
        <v>2.2999999999999998</v>
      </c>
      <c r="T55" s="201">
        <v>0</v>
      </c>
      <c r="U55" s="201">
        <v>11.41</v>
      </c>
      <c r="V55" s="201">
        <v>0.18</v>
      </c>
      <c r="W55" s="201">
        <v>0.44</v>
      </c>
      <c r="X55" s="201">
        <v>1.4</v>
      </c>
      <c r="Y55" s="201">
        <v>0</v>
      </c>
      <c r="Z55" s="201">
        <v>34.270000000000003</v>
      </c>
      <c r="AA55" s="201">
        <v>11.36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17.760000000000002</v>
      </c>
      <c r="H56" s="201">
        <v>0</v>
      </c>
      <c r="I56" s="201">
        <v>0</v>
      </c>
      <c r="J56" s="201">
        <v>22.83</v>
      </c>
      <c r="K56" s="201">
        <v>38.32</v>
      </c>
      <c r="L56" s="201">
        <v>31.43</v>
      </c>
      <c r="M56" s="201">
        <v>0</v>
      </c>
      <c r="N56" s="201">
        <v>1.1299999999999999</v>
      </c>
      <c r="O56" s="201">
        <v>1.47</v>
      </c>
      <c r="P56" s="201">
        <v>2.58</v>
      </c>
      <c r="Q56" s="201">
        <v>0.84</v>
      </c>
      <c r="R56" s="201">
        <v>5</v>
      </c>
      <c r="S56" s="201">
        <v>2.85</v>
      </c>
      <c r="T56" s="201">
        <v>0</v>
      </c>
      <c r="U56" s="201">
        <v>11.41</v>
      </c>
      <c r="V56" s="201">
        <v>0.18</v>
      </c>
      <c r="W56" s="201">
        <v>0.44</v>
      </c>
      <c r="X56" s="201">
        <v>1.4</v>
      </c>
      <c r="Y56" s="201">
        <v>0</v>
      </c>
      <c r="Z56" s="201">
        <v>34.32</v>
      </c>
      <c r="AA56" s="201">
        <v>11.36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17.760000000000002</v>
      </c>
      <c r="H57" s="201">
        <v>0</v>
      </c>
      <c r="I57" s="201">
        <v>0</v>
      </c>
      <c r="J57" s="201">
        <v>22.83</v>
      </c>
      <c r="K57" s="201">
        <v>38.32</v>
      </c>
      <c r="L57" s="201">
        <v>31.43</v>
      </c>
      <c r="M57" s="201">
        <v>0</v>
      </c>
      <c r="N57" s="201">
        <v>1.1299999999999999</v>
      </c>
      <c r="O57" s="201">
        <v>1.47</v>
      </c>
      <c r="P57" s="201">
        <v>2.58</v>
      </c>
      <c r="Q57" s="201">
        <v>0.84</v>
      </c>
      <c r="R57" s="201">
        <v>5</v>
      </c>
      <c r="S57" s="201">
        <v>2.85</v>
      </c>
      <c r="T57" s="201">
        <v>0</v>
      </c>
      <c r="U57" s="201">
        <v>11.41</v>
      </c>
      <c r="V57" s="201">
        <v>0.18</v>
      </c>
      <c r="W57" s="201">
        <v>0.44</v>
      </c>
      <c r="X57" s="201">
        <v>1.4</v>
      </c>
      <c r="Y57" s="201">
        <v>0</v>
      </c>
      <c r="Z57" s="201">
        <v>34.32</v>
      </c>
      <c r="AA57" s="201">
        <v>11.36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17.760000000000002</v>
      </c>
      <c r="H58" s="201">
        <v>0</v>
      </c>
      <c r="I58" s="201">
        <v>0</v>
      </c>
      <c r="J58" s="201">
        <v>22.83</v>
      </c>
      <c r="K58" s="201">
        <v>38.32</v>
      </c>
      <c r="L58" s="201">
        <v>31.54</v>
      </c>
      <c r="M58" s="201">
        <v>0</v>
      </c>
      <c r="N58" s="201">
        <v>1.1299999999999999</v>
      </c>
      <c r="O58" s="201">
        <v>1.47</v>
      </c>
      <c r="P58" s="201">
        <v>2.58</v>
      </c>
      <c r="Q58" s="201">
        <v>0.84</v>
      </c>
      <c r="R58" s="201">
        <v>5</v>
      </c>
      <c r="S58" s="201">
        <v>2.85</v>
      </c>
      <c r="T58" s="201">
        <v>0</v>
      </c>
      <c r="U58" s="201">
        <v>11.41</v>
      </c>
      <c r="V58" s="201">
        <v>0.18</v>
      </c>
      <c r="W58" s="201">
        <v>0.44</v>
      </c>
      <c r="X58" s="201">
        <v>1.4</v>
      </c>
      <c r="Y58" s="201">
        <v>0</v>
      </c>
      <c r="Z58" s="201">
        <v>34.33</v>
      </c>
      <c r="AA58" s="201">
        <v>11.36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17.760000000000002</v>
      </c>
      <c r="H59" s="201">
        <v>0</v>
      </c>
      <c r="I59" s="201">
        <v>0</v>
      </c>
      <c r="J59" s="201">
        <v>22.83</v>
      </c>
      <c r="K59" s="201">
        <v>38.32</v>
      </c>
      <c r="L59" s="201">
        <v>31.54</v>
      </c>
      <c r="M59" s="201">
        <v>0</v>
      </c>
      <c r="N59" s="201">
        <v>1.1299999999999999</v>
      </c>
      <c r="O59" s="201">
        <v>1.47</v>
      </c>
      <c r="P59" s="201">
        <v>2.58</v>
      </c>
      <c r="Q59" s="201">
        <v>0.84</v>
      </c>
      <c r="R59" s="201">
        <v>5</v>
      </c>
      <c r="S59" s="201">
        <v>2.85</v>
      </c>
      <c r="T59" s="201">
        <v>0</v>
      </c>
      <c r="U59" s="201">
        <v>11.41</v>
      </c>
      <c r="V59" s="201">
        <v>0.18</v>
      </c>
      <c r="W59" s="201">
        <v>0.44</v>
      </c>
      <c r="X59" s="201">
        <v>1.4</v>
      </c>
      <c r="Y59" s="201">
        <v>0</v>
      </c>
      <c r="Z59" s="201">
        <v>34.33</v>
      </c>
      <c r="AA59" s="201">
        <v>11.36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17.760000000000002</v>
      </c>
      <c r="H60" s="201">
        <v>0</v>
      </c>
      <c r="I60" s="201">
        <v>0</v>
      </c>
      <c r="J60" s="201">
        <v>22.83</v>
      </c>
      <c r="K60" s="201">
        <v>38.32</v>
      </c>
      <c r="L60" s="201">
        <v>31.54</v>
      </c>
      <c r="M60" s="201">
        <v>0</v>
      </c>
      <c r="N60" s="201">
        <v>1.1299999999999999</v>
      </c>
      <c r="O60" s="201">
        <v>1.47</v>
      </c>
      <c r="P60" s="201">
        <v>2.58</v>
      </c>
      <c r="Q60" s="201">
        <v>0.84</v>
      </c>
      <c r="R60" s="201">
        <v>5</v>
      </c>
      <c r="S60" s="201">
        <v>2.85</v>
      </c>
      <c r="T60" s="201">
        <v>0</v>
      </c>
      <c r="U60" s="201">
        <v>11.41</v>
      </c>
      <c r="V60" s="201">
        <v>0.18</v>
      </c>
      <c r="W60" s="201">
        <v>0.44</v>
      </c>
      <c r="X60" s="201">
        <v>1.4</v>
      </c>
      <c r="Y60" s="201">
        <v>0</v>
      </c>
      <c r="Z60" s="201">
        <v>34.33</v>
      </c>
      <c r="AA60" s="201">
        <v>11.36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17.760000000000002</v>
      </c>
      <c r="H61" s="201">
        <v>0</v>
      </c>
      <c r="I61" s="201">
        <v>0</v>
      </c>
      <c r="J61" s="201">
        <v>22.83</v>
      </c>
      <c r="K61" s="201">
        <v>38.32</v>
      </c>
      <c r="L61" s="201">
        <v>31.54</v>
      </c>
      <c r="M61" s="201">
        <v>0</v>
      </c>
      <c r="N61" s="201">
        <v>1.1299999999999999</v>
      </c>
      <c r="O61" s="201">
        <v>1.57</v>
      </c>
      <c r="P61" s="201">
        <v>2.58</v>
      </c>
      <c r="Q61" s="201">
        <v>0.84</v>
      </c>
      <c r="R61" s="201">
        <v>5</v>
      </c>
      <c r="S61" s="201">
        <v>2.85</v>
      </c>
      <c r="T61" s="201">
        <v>0</v>
      </c>
      <c r="U61" s="201">
        <v>11.41</v>
      </c>
      <c r="V61" s="201">
        <v>0.18</v>
      </c>
      <c r="W61" s="201">
        <v>0.44</v>
      </c>
      <c r="X61" s="201">
        <v>1.4</v>
      </c>
      <c r="Y61" s="201">
        <v>0</v>
      </c>
      <c r="Z61" s="201">
        <v>33.880000000000003</v>
      </c>
      <c r="AA61" s="201">
        <v>11.36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17.760000000000002</v>
      </c>
      <c r="H62" s="201">
        <v>0</v>
      </c>
      <c r="I62" s="201">
        <v>0</v>
      </c>
      <c r="J62" s="201">
        <v>22.83</v>
      </c>
      <c r="K62" s="201">
        <v>38.32</v>
      </c>
      <c r="L62" s="201">
        <v>31.54</v>
      </c>
      <c r="M62" s="201">
        <v>0</v>
      </c>
      <c r="N62" s="201">
        <v>1.1299999999999999</v>
      </c>
      <c r="O62" s="201">
        <v>1.67</v>
      </c>
      <c r="P62" s="201">
        <v>2.58</v>
      </c>
      <c r="Q62" s="201">
        <v>0.84</v>
      </c>
      <c r="R62" s="201">
        <v>5</v>
      </c>
      <c r="S62" s="201">
        <v>2.85</v>
      </c>
      <c r="T62" s="201">
        <v>0</v>
      </c>
      <c r="U62" s="201">
        <v>11.41</v>
      </c>
      <c r="V62" s="201">
        <v>0.18</v>
      </c>
      <c r="W62" s="201">
        <v>0.44</v>
      </c>
      <c r="X62" s="201">
        <v>1.4</v>
      </c>
      <c r="Y62" s="201">
        <v>0</v>
      </c>
      <c r="Z62" s="201">
        <v>33.880000000000003</v>
      </c>
      <c r="AA62" s="201">
        <v>11.36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17.760000000000002</v>
      </c>
      <c r="H63" s="201">
        <v>0</v>
      </c>
      <c r="I63" s="201">
        <v>0</v>
      </c>
      <c r="J63" s="201">
        <v>22.83</v>
      </c>
      <c r="K63" s="201">
        <v>38.32</v>
      </c>
      <c r="L63" s="201">
        <v>31.54</v>
      </c>
      <c r="M63" s="201">
        <v>0</v>
      </c>
      <c r="N63" s="201">
        <v>1.1299999999999999</v>
      </c>
      <c r="O63" s="201">
        <v>1.77</v>
      </c>
      <c r="P63" s="201">
        <v>2.58</v>
      </c>
      <c r="Q63" s="201">
        <v>0.84</v>
      </c>
      <c r="R63" s="201">
        <v>5</v>
      </c>
      <c r="S63" s="201">
        <v>2.85</v>
      </c>
      <c r="T63" s="201">
        <v>0</v>
      </c>
      <c r="U63" s="201">
        <v>11.41</v>
      </c>
      <c r="V63" s="201">
        <v>0.18</v>
      </c>
      <c r="W63" s="201">
        <v>0.44</v>
      </c>
      <c r="X63" s="201">
        <v>1.4</v>
      </c>
      <c r="Y63" s="201">
        <v>0</v>
      </c>
      <c r="Z63" s="201">
        <v>33.880000000000003</v>
      </c>
      <c r="AA63" s="201">
        <v>11.36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17.760000000000002</v>
      </c>
      <c r="H64" s="201">
        <v>0</v>
      </c>
      <c r="I64" s="201">
        <v>0</v>
      </c>
      <c r="J64" s="201">
        <v>22.83</v>
      </c>
      <c r="K64" s="201">
        <v>38.32</v>
      </c>
      <c r="L64" s="201">
        <v>31.54</v>
      </c>
      <c r="M64" s="201">
        <v>0</v>
      </c>
      <c r="N64" s="201">
        <v>1.1299999999999999</v>
      </c>
      <c r="O64" s="201">
        <v>1.88</v>
      </c>
      <c r="P64" s="201">
        <v>2.58</v>
      </c>
      <c r="Q64" s="201">
        <v>0.84</v>
      </c>
      <c r="R64" s="201">
        <v>5</v>
      </c>
      <c r="S64" s="201">
        <v>2.85</v>
      </c>
      <c r="T64" s="201">
        <v>0</v>
      </c>
      <c r="U64" s="201">
        <v>11.41</v>
      </c>
      <c r="V64" s="201">
        <v>0.18</v>
      </c>
      <c r="W64" s="201">
        <v>0.44</v>
      </c>
      <c r="X64" s="201">
        <v>1.4</v>
      </c>
      <c r="Y64" s="201">
        <v>0</v>
      </c>
      <c r="Z64" s="201">
        <v>33.880000000000003</v>
      </c>
      <c r="AA64" s="201">
        <v>11.36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17.760000000000002</v>
      </c>
      <c r="H65" s="201">
        <v>0</v>
      </c>
      <c r="I65" s="201">
        <v>0</v>
      </c>
      <c r="J65" s="201">
        <v>22.83</v>
      </c>
      <c r="K65" s="201">
        <v>38.32</v>
      </c>
      <c r="L65" s="201">
        <v>31.54</v>
      </c>
      <c r="M65" s="201">
        <v>0</v>
      </c>
      <c r="N65" s="201">
        <v>1.1299999999999999</v>
      </c>
      <c r="O65" s="201">
        <v>1.89</v>
      </c>
      <c r="P65" s="201">
        <v>2.58</v>
      </c>
      <c r="Q65" s="201">
        <v>0.84</v>
      </c>
      <c r="R65" s="201">
        <v>4.99</v>
      </c>
      <c r="S65" s="201">
        <v>2.85</v>
      </c>
      <c r="T65" s="201">
        <v>0</v>
      </c>
      <c r="U65" s="201">
        <v>11.41</v>
      </c>
      <c r="V65" s="201">
        <v>0.18</v>
      </c>
      <c r="W65" s="201">
        <v>0.44</v>
      </c>
      <c r="X65" s="201">
        <v>1.4</v>
      </c>
      <c r="Y65" s="201">
        <v>0</v>
      </c>
      <c r="Z65" s="201">
        <v>33.880000000000003</v>
      </c>
      <c r="AA65" s="201">
        <v>11.36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17.760000000000002</v>
      </c>
      <c r="H66" s="201">
        <v>0</v>
      </c>
      <c r="I66" s="201">
        <v>0</v>
      </c>
      <c r="J66" s="201">
        <v>22.83</v>
      </c>
      <c r="K66" s="201">
        <v>47.06</v>
      </c>
      <c r="L66" s="201">
        <v>31.54</v>
      </c>
      <c r="M66" s="201">
        <v>0</v>
      </c>
      <c r="N66" s="201">
        <v>1.1299999999999999</v>
      </c>
      <c r="O66" s="201">
        <v>1.89</v>
      </c>
      <c r="P66" s="201">
        <v>2.58</v>
      </c>
      <c r="Q66" s="201">
        <v>0.86</v>
      </c>
      <c r="R66" s="201">
        <v>4.99</v>
      </c>
      <c r="S66" s="201">
        <v>2.85</v>
      </c>
      <c r="T66" s="201">
        <v>0</v>
      </c>
      <c r="U66" s="201">
        <v>11.41</v>
      </c>
      <c r="V66" s="201">
        <v>0.18</v>
      </c>
      <c r="W66" s="201">
        <v>0.44</v>
      </c>
      <c r="X66" s="201">
        <v>1.4</v>
      </c>
      <c r="Y66" s="201">
        <v>0</v>
      </c>
      <c r="Z66" s="201">
        <v>33.880000000000003</v>
      </c>
      <c r="AA66" s="201">
        <v>11.36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17.760000000000002</v>
      </c>
      <c r="H67" s="201">
        <v>0</v>
      </c>
      <c r="I67" s="201">
        <v>0</v>
      </c>
      <c r="J67" s="201">
        <v>22.83</v>
      </c>
      <c r="K67" s="201">
        <v>50.63</v>
      </c>
      <c r="L67" s="201">
        <v>31.54</v>
      </c>
      <c r="M67" s="201">
        <v>0</v>
      </c>
      <c r="N67" s="201">
        <v>1.1299999999999999</v>
      </c>
      <c r="O67" s="201">
        <v>1.89</v>
      </c>
      <c r="P67" s="201">
        <v>2.58</v>
      </c>
      <c r="Q67" s="201">
        <v>0.84</v>
      </c>
      <c r="R67" s="201">
        <v>0.4</v>
      </c>
      <c r="S67" s="201">
        <v>2.85</v>
      </c>
      <c r="T67" s="201">
        <v>0</v>
      </c>
      <c r="U67" s="201">
        <v>11.41</v>
      </c>
      <c r="V67" s="201">
        <v>0.18</v>
      </c>
      <c r="W67" s="201">
        <v>0.44</v>
      </c>
      <c r="X67" s="201">
        <v>1.4</v>
      </c>
      <c r="Y67" s="201">
        <v>0</v>
      </c>
      <c r="Z67" s="201">
        <v>4.75</v>
      </c>
      <c r="AA67" s="201">
        <v>11.36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17.760000000000002</v>
      </c>
      <c r="H68" s="201">
        <v>0</v>
      </c>
      <c r="I68" s="201">
        <v>0</v>
      </c>
      <c r="J68" s="201">
        <v>22.83</v>
      </c>
      <c r="K68" s="201">
        <v>48.07</v>
      </c>
      <c r="L68" s="201">
        <v>31.54</v>
      </c>
      <c r="M68" s="201">
        <v>0</v>
      </c>
      <c r="N68" s="201">
        <v>1.1299999999999999</v>
      </c>
      <c r="O68" s="201">
        <v>1.89</v>
      </c>
      <c r="P68" s="201">
        <v>2.58</v>
      </c>
      <c r="Q68" s="201">
        <v>0.84</v>
      </c>
      <c r="R68" s="201">
        <v>0.4</v>
      </c>
      <c r="S68" s="201">
        <v>0.25</v>
      </c>
      <c r="T68" s="201">
        <v>0</v>
      </c>
      <c r="U68" s="201">
        <v>11.41</v>
      </c>
      <c r="V68" s="201">
        <v>0.18</v>
      </c>
      <c r="W68" s="201">
        <v>0.44</v>
      </c>
      <c r="X68" s="201">
        <v>1.4</v>
      </c>
      <c r="Y68" s="201">
        <v>0</v>
      </c>
      <c r="Z68" s="201">
        <v>4.75</v>
      </c>
      <c r="AA68" s="201">
        <v>11.36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17.760000000000002</v>
      </c>
      <c r="H69" s="201">
        <v>0</v>
      </c>
      <c r="I69" s="201">
        <v>0</v>
      </c>
      <c r="J69" s="201">
        <v>22.83</v>
      </c>
      <c r="K69" s="201">
        <v>45.77</v>
      </c>
      <c r="L69" s="201">
        <v>4.88</v>
      </c>
      <c r="M69" s="201">
        <v>0</v>
      </c>
      <c r="N69" s="201">
        <v>1.1299999999999999</v>
      </c>
      <c r="O69" s="201">
        <v>1.89</v>
      </c>
      <c r="P69" s="201">
        <v>2.58</v>
      </c>
      <c r="Q69" s="201">
        <v>0.1</v>
      </c>
      <c r="R69" s="201">
        <v>0.4</v>
      </c>
      <c r="S69" s="201">
        <v>0.26</v>
      </c>
      <c r="T69" s="201">
        <v>0</v>
      </c>
      <c r="U69" s="201">
        <v>11.51</v>
      </c>
      <c r="V69" s="201">
        <v>0.18</v>
      </c>
      <c r="W69" s="201">
        <v>0.44</v>
      </c>
      <c r="X69" s="201">
        <v>1.4</v>
      </c>
      <c r="Y69" s="201">
        <v>0</v>
      </c>
      <c r="Z69" s="201">
        <v>4.75</v>
      </c>
      <c r="AA69" s="201">
        <v>0.86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17.760000000000002</v>
      </c>
      <c r="H70" s="201">
        <v>0</v>
      </c>
      <c r="I70" s="201">
        <v>0</v>
      </c>
      <c r="J70" s="201">
        <v>22.83</v>
      </c>
      <c r="K70" s="201">
        <v>43.5</v>
      </c>
      <c r="L70" s="201">
        <v>2.44</v>
      </c>
      <c r="M70" s="201">
        <v>0</v>
      </c>
      <c r="N70" s="201">
        <v>1.1299999999999999</v>
      </c>
      <c r="O70" s="201">
        <v>1.89</v>
      </c>
      <c r="P70" s="201">
        <v>2.58</v>
      </c>
      <c r="Q70" s="201">
        <v>0.1</v>
      </c>
      <c r="R70" s="201">
        <v>0.4</v>
      </c>
      <c r="S70" s="201">
        <v>0.25</v>
      </c>
      <c r="T70" s="201">
        <v>0</v>
      </c>
      <c r="U70" s="201">
        <v>11.45</v>
      </c>
      <c r="V70" s="201">
        <v>0.18</v>
      </c>
      <c r="W70" s="201">
        <v>0.44</v>
      </c>
      <c r="X70" s="201">
        <v>1.4</v>
      </c>
      <c r="Y70" s="201">
        <v>0</v>
      </c>
      <c r="Z70" s="201">
        <v>4.75</v>
      </c>
      <c r="AA70" s="201">
        <v>0.86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17.760000000000002</v>
      </c>
      <c r="H71" s="201">
        <v>0</v>
      </c>
      <c r="I71" s="201">
        <v>0</v>
      </c>
      <c r="J71" s="201">
        <v>22.83</v>
      </c>
      <c r="K71" s="201">
        <v>16.420000000000002</v>
      </c>
      <c r="L71" s="201">
        <v>2.44</v>
      </c>
      <c r="M71" s="201">
        <v>0</v>
      </c>
      <c r="N71" s="201">
        <v>1.1299999999999999</v>
      </c>
      <c r="O71" s="201">
        <v>1.89</v>
      </c>
      <c r="P71" s="201">
        <v>2.58</v>
      </c>
      <c r="Q71" s="201">
        <v>0.1</v>
      </c>
      <c r="R71" s="201">
        <v>0.4</v>
      </c>
      <c r="S71" s="201">
        <v>0.25</v>
      </c>
      <c r="T71" s="201">
        <v>0</v>
      </c>
      <c r="U71" s="201">
        <v>11.45</v>
      </c>
      <c r="V71" s="201">
        <v>0.18</v>
      </c>
      <c r="W71" s="201">
        <v>0.44</v>
      </c>
      <c r="X71" s="201">
        <v>1.4</v>
      </c>
      <c r="Y71" s="201">
        <v>0</v>
      </c>
      <c r="Z71" s="201">
        <v>4.75</v>
      </c>
      <c r="AA71" s="201">
        <v>0.86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9.6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17.760000000000002</v>
      </c>
      <c r="H72" s="201">
        <v>0</v>
      </c>
      <c r="I72" s="201">
        <v>0</v>
      </c>
      <c r="J72" s="201">
        <v>22.83</v>
      </c>
      <c r="K72" s="201">
        <v>12.64</v>
      </c>
      <c r="L72" s="201">
        <v>2.44</v>
      </c>
      <c r="M72" s="201">
        <v>0</v>
      </c>
      <c r="N72" s="201">
        <v>1.1299999999999999</v>
      </c>
      <c r="O72" s="201">
        <v>1.89</v>
      </c>
      <c r="P72" s="201">
        <v>2.58</v>
      </c>
      <c r="Q72" s="201">
        <v>0.1</v>
      </c>
      <c r="R72" s="201">
        <v>0.4</v>
      </c>
      <c r="S72" s="201">
        <v>0.25</v>
      </c>
      <c r="T72" s="201">
        <v>0</v>
      </c>
      <c r="U72" s="201">
        <v>11.45</v>
      </c>
      <c r="V72" s="201">
        <v>0.18</v>
      </c>
      <c r="W72" s="201">
        <v>0.44</v>
      </c>
      <c r="X72" s="201">
        <v>1.4</v>
      </c>
      <c r="Y72" s="201">
        <v>0</v>
      </c>
      <c r="Z72" s="201">
        <v>4.75</v>
      </c>
      <c r="AA72" s="201">
        <v>0.86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9.6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17.760000000000002</v>
      </c>
      <c r="H73" s="201">
        <v>0</v>
      </c>
      <c r="I73" s="201">
        <v>0</v>
      </c>
      <c r="J73" s="201">
        <v>22.83</v>
      </c>
      <c r="K73" s="201">
        <v>8.93</v>
      </c>
      <c r="L73" s="201">
        <v>2.44</v>
      </c>
      <c r="M73" s="201">
        <v>0</v>
      </c>
      <c r="N73" s="201">
        <v>1.1299999999999999</v>
      </c>
      <c r="O73" s="201">
        <v>1.89</v>
      </c>
      <c r="P73" s="201">
        <v>2.58</v>
      </c>
      <c r="Q73" s="201">
        <v>0.1</v>
      </c>
      <c r="R73" s="201">
        <v>0.4</v>
      </c>
      <c r="S73" s="201">
        <v>0.25</v>
      </c>
      <c r="T73" s="201">
        <v>0</v>
      </c>
      <c r="U73" s="201">
        <v>11.45</v>
      </c>
      <c r="V73" s="201">
        <v>0.18</v>
      </c>
      <c r="W73" s="201">
        <v>0.44</v>
      </c>
      <c r="X73" s="201">
        <v>1.4</v>
      </c>
      <c r="Y73" s="201">
        <v>0</v>
      </c>
      <c r="Z73" s="201">
        <v>4.75</v>
      </c>
      <c r="AA73" s="201">
        <v>0.86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9.6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17.760000000000002</v>
      </c>
      <c r="H74" s="201">
        <v>0</v>
      </c>
      <c r="I74" s="201">
        <v>0</v>
      </c>
      <c r="J74" s="201">
        <v>22.83</v>
      </c>
      <c r="K74" s="201">
        <v>3.05</v>
      </c>
      <c r="L74" s="201">
        <v>2.44</v>
      </c>
      <c r="M74" s="201">
        <v>0</v>
      </c>
      <c r="N74" s="201">
        <v>1.1299999999999999</v>
      </c>
      <c r="O74" s="201">
        <v>1.89</v>
      </c>
      <c r="P74" s="201">
        <v>2.58</v>
      </c>
      <c r="Q74" s="201">
        <v>0.1</v>
      </c>
      <c r="R74" s="201">
        <v>0.4</v>
      </c>
      <c r="S74" s="201">
        <v>0.25</v>
      </c>
      <c r="T74" s="201">
        <v>0</v>
      </c>
      <c r="U74" s="201">
        <v>11.45</v>
      </c>
      <c r="V74" s="201">
        <v>0.18</v>
      </c>
      <c r="W74" s="201">
        <v>0.44</v>
      </c>
      <c r="X74" s="201">
        <v>1.4</v>
      </c>
      <c r="Y74" s="201">
        <v>0</v>
      </c>
      <c r="Z74" s="201">
        <v>4.75</v>
      </c>
      <c r="AA74" s="201">
        <v>0.86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9.6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17.760000000000002</v>
      </c>
      <c r="H75" s="201">
        <v>0</v>
      </c>
      <c r="I75" s="201">
        <v>0</v>
      </c>
      <c r="J75" s="201">
        <v>22.83</v>
      </c>
      <c r="K75" s="201">
        <v>3.05</v>
      </c>
      <c r="L75" s="201">
        <v>2.44</v>
      </c>
      <c r="M75" s="201">
        <v>0</v>
      </c>
      <c r="N75" s="201">
        <v>1.1299999999999999</v>
      </c>
      <c r="O75" s="201">
        <v>1.89</v>
      </c>
      <c r="P75" s="201">
        <v>2.58</v>
      </c>
      <c r="Q75" s="201">
        <v>0.1</v>
      </c>
      <c r="R75" s="201">
        <v>0.4</v>
      </c>
      <c r="S75" s="201">
        <v>0.25</v>
      </c>
      <c r="T75" s="201">
        <v>0</v>
      </c>
      <c r="U75" s="201">
        <v>11.45</v>
      </c>
      <c r="V75" s="201">
        <v>0.16</v>
      </c>
      <c r="W75" s="201">
        <v>0.44</v>
      </c>
      <c r="X75" s="201">
        <v>1.4</v>
      </c>
      <c r="Y75" s="201">
        <v>0</v>
      </c>
      <c r="Z75" s="201">
        <v>4.75</v>
      </c>
      <c r="AA75" s="201">
        <v>0.86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9.6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17.760000000000002</v>
      </c>
      <c r="H76" s="201">
        <v>0</v>
      </c>
      <c r="I76" s="201">
        <v>0</v>
      </c>
      <c r="J76" s="201">
        <v>22.83</v>
      </c>
      <c r="K76" s="201">
        <v>3.05</v>
      </c>
      <c r="L76" s="201">
        <v>2.44</v>
      </c>
      <c r="M76" s="201">
        <v>0</v>
      </c>
      <c r="N76" s="201">
        <v>1.1299999999999999</v>
      </c>
      <c r="O76" s="201">
        <v>1.89</v>
      </c>
      <c r="P76" s="201">
        <v>2.58</v>
      </c>
      <c r="Q76" s="201">
        <v>0.1</v>
      </c>
      <c r="R76" s="201">
        <v>0.4</v>
      </c>
      <c r="S76" s="201">
        <v>0.25</v>
      </c>
      <c r="T76" s="201">
        <v>0</v>
      </c>
      <c r="U76" s="201">
        <v>11.45</v>
      </c>
      <c r="V76" s="201">
        <v>0.16</v>
      </c>
      <c r="W76" s="201">
        <v>0.44</v>
      </c>
      <c r="X76" s="201">
        <v>1.4</v>
      </c>
      <c r="Y76" s="201">
        <v>0</v>
      </c>
      <c r="Z76" s="201">
        <v>4.75</v>
      </c>
      <c r="AA76" s="201">
        <v>0.86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9.6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17.760000000000002</v>
      </c>
      <c r="H77" s="201">
        <v>0</v>
      </c>
      <c r="I77" s="201">
        <v>0</v>
      </c>
      <c r="J77" s="201">
        <v>22.83</v>
      </c>
      <c r="K77" s="201">
        <v>3.05</v>
      </c>
      <c r="L77" s="201">
        <v>2.44</v>
      </c>
      <c r="M77" s="201">
        <v>0</v>
      </c>
      <c r="N77" s="201">
        <v>1.1299999999999999</v>
      </c>
      <c r="O77" s="201">
        <v>1.89</v>
      </c>
      <c r="P77" s="201">
        <v>2.58</v>
      </c>
      <c r="Q77" s="201">
        <v>0.1</v>
      </c>
      <c r="R77" s="201">
        <v>0.4</v>
      </c>
      <c r="S77" s="201">
        <v>0.25</v>
      </c>
      <c r="T77" s="201">
        <v>0</v>
      </c>
      <c r="U77" s="201">
        <v>11.45</v>
      </c>
      <c r="V77" s="201">
        <v>0.16</v>
      </c>
      <c r="W77" s="201">
        <v>0.44</v>
      </c>
      <c r="X77" s="201">
        <v>1.4</v>
      </c>
      <c r="Y77" s="201">
        <v>0</v>
      </c>
      <c r="Z77" s="201">
        <v>4.75</v>
      </c>
      <c r="AA77" s="201">
        <v>0.86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3.46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17.760000000000002</v>
      </c>
      <c r="H78" s="201">
        <v>0</v>
      </c>
      <c r="I78" s="201">
        <v>0</v>
      </c>
      <c r="J78" s="201">
        <v>22.83</v>
      </c>
      <c r="K78" s="201">
        <v>3.05</v>
      </c>
      <c r="L78" s="201">
        <v>2.44</v>
      </c>
      <c r="M78" s="201">
        <v>0</v>
      </c>
      <c r="N78" s="201">
        <v>1.1299999999999999</v>
      </c>
      <c r="O78" s="201">
        <v>1.89</v>
      </c>
      <c r="P78" s="201">
        <v>2.58</v>
      </c>
      <c r="Q78" s="201">
        <v>0.1</v>
      </c>
      <c r="R78" s="201">
        <v>0.4</v>
      </c>
      <c r="S78" s="201">
        <v>0.25</v>
      </c>
      <c r="T78" s="201">
        <v>0</v>
      </c>
      <c r="U78" s="201">
        <v>11.45</v>
      </c>
      <c r="V78" s="201">
        <v>0.16</v>
      </c>
      <c r="W78" s="201">
        <v>0.44</v>
      </c>
      <c r="X78" s="201">
        <v>1.4</v>
      </c>
      <c r="Y78" s="201">
        <v>0</v>
      </c>
      <c r="Z78" s="201">
        <v>4.75</v>
      </c>
      <c r="AA78" s="201">
        <v>0.86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3.46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17.760000000000002</v>
      </c>
      <c r="H79" s="201">
        <v>0</v>
      </c>
      <c r="I79" s="201">
        <v>0</v>
      </c>
      <c r="J79" s="201">
        <v>22.83</v>
      </c>
      <c r="K79" s="201">
        <v>3.05</v>
      </c>
      <c r="L79" s="201">
        <v>2.44</v>
      </c>
      <c r="M79" s="201">
        <v>0</v>
      </c>
      <c r="N79" s="201">
        <v>1.1299999999999999</v>
      </c>
      <c r="O79" s="201">
        <v>1.89</v>
      </c>
      <c r="P79" s="201">
        <v>2.3199999999999998</v>
      </c>
      <c r="Q79" s="201">
        <v>0.1</v>
      </c>
      <c r="R79" s="201">
        <v>0.4</v>
      </c>
      <c r="S79" s="201">
        <v>0.25</v>
      </c>
      <c r="T79" s="201">
        <v>0</v>
      </c>
      <c r="U79" s="201">
        <v>11.45</v>
      </c>
      <c r="V79" s="201">
        <v>0.16</v>
      </c>
      <c r="W79" s="201">
        <v>0.44</v>
      </c>
      <c r="X79" s="201">
        <v>1.4</v>
      </c>
      <c r="Y79" s="201">
        <v>0</v>
      </c>
      <c r="Z79" s="201">
        <v>4.75</v>
      </c>
      <c r="AA79" s="201">
        <v>0.86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3.46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17.760000000000002</v>
      </c>
      <c r="H80" s="201">
        <v>0</v>
      </c>
      <c r="I80" s="201">
        <v>0</v>
      </c>
      <c r="J80" s="201">
        <v>22.83</v>
      </c>
      <c r="K80" s="201">
        <v>3.05</v>
      </c>
      <c r="L80" s="201">
        <v>2.44</v>
      </c>
      <c r="M80" s="201">
        <v>0</v>
      </c>
      <c r="N80" s="201">
        <v>1.1299999999999999</v>
      </c>
      <c r="O80" s="201">
        <v>1.89</v>
      </c>
      <c r="P80" s="201">
        <v>2.3199999999999998</v>
      </c>
      <c r="Q80" s="201">
        <v>0.1</v>
      </c>
      <c r="R80" s="201">
        <v>0.4</v>
      </c>
      <c r="S80" s="201">
        <v>0.25</v>
      </c>
      <c r="T80" s="201">
        <v>0</v>
      </c>
      <c r="U80" s="201">
        <v>11.45</v>
      </c>
      <c r="V80" s="201">
        <v>0.16</v>
      </c>
      <c r="W80" s="201">
        <v>0.44</v>
      </c>
      <c r="X80" s="201">
        <v>1.4</v>
      </c>
      <c r="Y80" s="201">
        <v>0</v>
      </c>
      <c r="Z80" s="201">
        <v>4.75</v>
      </c>
      <c r="AA80" s="201">
        <v>0.86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3.46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17.760000000000002</v>
      </c>
      <c r="H81" s="201">
        <v>0</v>
      </c>
      <c r="I81" s="201">
        <v>0</v>
      </c>
      <c r="J81" s="201">
        <v>22.83</v>
      </c>
      <c r="K81" s="201">
        <v>3.05</v>
      </c>
      <c r="L81" s="201">
        <v>2.44</v>
      </c>
      <c r="M81" s="201">
        <v>0</v>
      </c>
      <c r="N81" s="201">
        <v>1.1299999999999999</v>
      </c>
      <c r="O81" s="201">
        <v>1.89</v>
      </c>
      <c r="P81" s="201">
        <v>2.3199999999999998</v>
      </c>
      <c r="Q81" s="201">
        <v>0.1</v>
      </c>
      <c r="R81" s="201">
        <v>0.4</v>
      </c>
      <c r="S81" s="201">
        <v>0.25</v>
      </c>
      <c r="T81" s="201">
        <v>0</v>
      </c>
      <c r="U81" s="201">
        <v>11.45</v>
      </c>
      <c r="V81" s="201">
        <v>0.14000000000000001</v>
      </c>
      <c r="W81" s="201">
        <v>0.44</v>
      </c>
      <c r="X81" s="201">
        <v>1.4</v>
      </c>
      <c r="Y81" s="201">
        <v>0</v>
      </c>
      <c r="Z81" s="201">
        <v>4.75</v>
      </c>
      <c r="AA81" s="201">
        <v>0.86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3.46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17.760000000000002</v>
      </c>
      <c r="H82" s="201">
        <v>0</v>
      </c>
      <c r="I82" s="201">
        <v>0</v>
      </c>
      <c r="J82" s="201">
        <v>22.83</v>
      </c>
      <c r="K82" s="201">
        <v>3.05</v>
      </c>
      <c r="L82" s="201">
        <v>2.44</v>
      </c>
      <c r="M82" s="201">
        <v>0</v>
      </c>
      <c r="N82" s="201">
        <v>1.1299999999999999</v>
      </c>
      <c r="O82" s="201">
        <v>1.89</v>
      </c>
      <c r="P82" s="201">
        <v>2.3199999999999998</v>
      </c>
      <c r="Q82" s="201">
        <v>0.1</v>
      </c>
      <c r="R82" s="201">
        <v>0.4</v>
      </c>
      <c r="S82" s="201">
        <v>0.25</v>
      </c>
      <c r="T82" s="201">
        <v>0</v>
      </c>
      <c r="U82" s="201">
        <v>11.45</v>
      </c>
      <c r="V82" s="201">
        <v>0.14000000000000001</v>
      </c>
      <c r="W82" s="201">
        <v>0.44</v>
      </c>
      <c r="X82" s="201">
        <v>1.4</v>
      </c>
      <c r="Y82" s="201">
        <v>0</v>
      </c>
      <c r="Z82" s="201">
        <v>4.75</v>
      </c>
      <c r="AA82" s="201">
        <v>0.86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3.46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17.760000000000002</v>
      </c>
      <c r="H83" s="201">
        <v>0</v>
      </c>
      <c r="I83" s="201">
        <v>0</v>
      </c>
      <c r="J83" s="201">
        <v>22.83</v>
      </c>
      <c r="K83" s="201">
        <v>3.05</v>
      </c>
      <c r="L83" s="201">
        <v>2.44</v>
      </c>
      <c r="M83" s="201">
        <v>0</v>
      </c>
      <c r="N83" s="201">
        <v>1.1299999999999999</v>
      </c>
      <c r="O83" s="201">
        <v>1.89</v>
      </c>
      <c r="P83" s="201">
        <v>2.3199999999999998</v>
      </c>
      <c r="Q83" s="201">
        <v>0.1</v>
      </c>
      <c r="R83" s="201">
        <v>0.4</v>
      </c>
      <c r="S83" s="201">
        <v>0.25</v>
      </c>
      <c r="T83" s="201">
        <v>0</v>
      </c>
      <c r="U83" s="201">
        <v>11.45</v>
      </c>
      <c r="V83" s="201">
        <v>0.14000000000000001</v>
      </c>
      <c r="W83" s="201">
        <v>0.44</v>
      </c>
      <c r="X83" s="201">
        <v>1.4</v>
      </c>
      <c r="Y83" s="201">
        <v>0</v>
      </c>
      <c r="Z83" s="201">
        <v>4.75</v>
      </c>
      <c r="AA83" s="201">
        <v>0.86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9.6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17.760000000000002</v>
      </c>
      <c r="H84" s="201">
        <v>0</v>
      </c>
      <c r="I84" s="201">
        <v>0</v>
      </c>
      <c r="J84" s="201">
        <v>22.83</v>
      </c>
      <c r="K84" s="201">
        <v>3.05</v>
      </c>
      <c r="L84" s="201">
        <v>2.44</v>
      </c>
      <c r="M84" s="201">
        <v>0</v>
      </c>
      <c r="N84" s="201">
        <v>1.1299999999999999</v>
      </c>
      <c r="O84" s="201">
        <v>1.89</v>
      </c>
      <c r="P84" s="201">
        <v>2.3199999999999998</v>
      </c>
      <c r="Q84" s="201">
        <v>0.1</v>
      </c>
      <c r="R84" s="201">
        <v>0.4</v>
      </c>
      <c r="S84" s="201">
        <v>0.25</v>
      </c>
      <c r="T84" s="201">
        <v>0</v>
      </c>
      <c r="U84" s="201">
        <v>11.45</v>
      </c>
      <c r="V84" s="201">
        <v>0.14000000000000001</v>
      </c>
      <c r="W84" s="201">
        <v>0.44</v>
      </c>
      <c r="X84" s="201">
        <v>1.4</v>
      </c>
      <c r="Y84" s="201">
        <v>0</v>
      </c>
      <c r="Z84" s="201">
        <v>4.75</v>
      </c>
      <c r="AA84" s="201">
        <v>0.86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9.6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17.760000000000002</v>
      </c>
      <c r="H85" s="201">
        <v>0</v>
      </c>
      <c r="I85" s="201">
        <v>0</v>
      </c>
      <c r="J85" s="201">
        <v>22.83</v>
      </c>
      <c r="K85" s="201">
        <v>3.05</v>
      </c>
      <c r="L85" s="201">
        <v>2.44</v>
      </c>
      <c r="M85" s="201">
        <v>0</v>
      </c>
      <c r="N85" s="201">
        <v>1.1299999999999999</v>
      </c>
      <c r="O85" s="201">
        <v>1.89</v>
      </c>
      <c r="P85" s="201">
        <v>2.3199999999999998</v>
      </c>
      <c r="Q85" s="201">
        <v>0.1</v>
      </c>
      <c r="R85" s="201">
        <v>0.4</v>
      </c>
      <c r="S85" s="201">
        <v>0.25</v>
      </c>
      <c r="T85" s="201">
        <v>0</v>
      </c>
      <c r="U85" s="201">
        <v>11.45</v>
      </c>
      <c r="V85" s="201">
        <v>0.14000000000000001</v>
      </c>
      <c r="W85" s="201">
        <v>0.44</v>
      </c>
      <c r="X85" s="201">
        <v>1.4</v>
      </c>
      <c r="Y85" s="201">
        <v>0</v>
      </c>
      <c r="Z85" s="201">
        <v>4.75</v>
      </c>
      <c r="AA85" s="201">
        <v>0.86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9.6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17.760000000000002</v>
      </c>
      <c r="H86" s="201">
        <v>0</v>
      </c>
      <c r="I86" s="201">
        <v>0</v>
      </c>
      <c r="J86" s="201">
        <v>22.83</v>
      </c>
      <c r="K86" s="201">
        <v>3.05</v>
      </c>
      <c r="L86" s="201">
        <v>2.44</v>
      </c>
      <c r="M86" s="201">
        <v>0</v>
      </c>
      <c r="N86" s="201">
        <v>1.1299999999999999</v>
      </c>
      <c r="O86" s="201">
        <v>1.89</v>
      </c>
      <c r="P86" s="201">
        <v>2.3199999999999998</v>
      </c>
      <c r="Q86" s="201">
        <v>0.1</v>
      </c>
      <c r="R86" s="201">
        <v>0.4</v>
      </c>
      <c r="S86" s="201">
        <v>0.25</v>
      </c>
      <c r="T86" s="201">
        <v>0</v>
      </c>
      <c r="U86" s="201">
        <v>11.45</v>
      </c>
      <c r="V86" s="201">
        <v>0.14000000000000001</v>
      </c>
      <c r="W86" s="201">
        <v>0.44</v>
      </c>
      <c r="X86" s="201">
        <v>1.4</v>
      </c>
      <c r="Y86" s="201">
        <v>0</v>
      </c>
      <c r="Z86" s="201">
        <v>4.75</v>
      </c>
      <c r="AA86" s="201">
        <v>0.86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9.6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17.760000000000002</v>
      </c>
      <c r="H87" s="201">
        <v>0</v>
      </c>
      <c r="I87" s="201">
        <v>0</v>
      </c>
      <c r="J87" s="201">
        <v>22.83</v>
      </c>
      <c r="K87" s="201">
        <v>3.05</v>
      </c>
      <c r="L87" s="201">
        <v>2.44</v>
      </c>
      <c r="M87" s="201">
        <v>0</v>
      </c>
      <c r="N87" s="201">
        <v>1.1299999999999999</v>
      </c>
      <c r="O87" s="201">
        <v>1.89</v>
      </c>
      <c r="P87" s="201">
        <v>2.3199999999999998</v>
      </c>
      <c r="Q87" s="201">
        <v>0.1</v>
      </c>
      <c r="R87" s="201">
        <v>0.4</v>
      </c>
      <c r="S87" s="201">
        <v>0.25</v>
      </c>
      <c r="T87" s="201">
        <v>0</v>
      </c>
      <c r="U87" s="201">
        <v>11.45</v>
      </c>
      <c r="V87" s="201">
        <v>0.14000000000000001</v>
      </c>
      <c r="W87" s="201">
        <v>0.44</v>
      </c>
      <c r="X87" s="201">
        <v>1.4</v>
      </c>
      <c r="Y87" s="201">
        <v>0</v>
      </c>
      <c r="Z87" s="201">
        <v>4.75</v>
      </c>
      <c r="AA87" s="201">
        <v>0.86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9.6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17.760000000000002</v>
      </c>
      <c r="H88" s="201">
        <v>0</v>
      </c>
      <c r="I88" s="201">
        <v>0</v>
      </c>
      <c r="J88" s="201">
        <v>22.83</v>
      </c>
      <c r="K88" s="201">
        <v>3.05</v>
      </c>
      <c r="L88" s="201">
        <v>2.44</v>
      </c>
      <c r="M88" s="201">
        <v>0</v>
      </c>
      <c r="N88" s="201">
        <v>1.1299999999999999</v>
      </c>
      <c r="O88" s="201">
        <v>1.89</v>
      </c>
      <c r="P88" s="201">
        <v>2.3199999999999998</v>
      </c>
      <c r="Q88" s="201">
        <v>0.1</v>
      </c>
      <c r="R88" s="201">
        <v>0.4</v>
      </c>
      <c r="S88" s="201">
        <v>0.25</v>
      </c>
      <c r="T88" s="201">
        <v>0</v>
      </c>
      <c r="U88" s="201">
        <v>11.45</v>
      </c>
      <c r="V88" s="201">
        <v>0.14000000000000001</v>
      </c>
      <c r="W88" s="201">
        <v>0.44</v>
      </c>
      <c r="X88" s="201">
        <v>1.4</v>
      </c>
      <c r="Y88" s="201">
        <v>0</v>
      </c>
      <c r="Z88" s="201">
        <v>4.75</v>
      </c>
      <c r="AA88" s="201">
        <v>0.86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9.6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17.760000000000002</v>
      </c>
      <c r="H89" s="201">
        <v>0</v>
      </c>
      <c r="I89" s="201">
        <v>0</v>
      </c>
      <c r="J89" s="201">
        <v>22.83</v>
      </c>
      <c r="K89" s="201">
        <v>3.05</v>
      </c>
      <c r="L89" s="201">
        <v>2.44</v>
      </c>
      <c r="M89" s="201">
        <v>0</v>
      </c>
      <c r="N89" s="201">
        <v>1.1299999999999999</v>
      </c>
      <c r="O89" s="201">
        <v>1.89</v>
      </c>
      <c r="P89" s="201">
        <v>2.3199999999999998</v>
      </c>
      <c r="Q89" s="201">
        <v>0.1</v>
      </c>
      <c r="R89" s="201">
        <v>0.4</v>
      </c>
      <c r="S89" s="201">
        <v>0.25</v>
      </c>
      <c r="T89" s="201">
        <v>0</v>
      </c>
      <c r="U89" s="201">
        <v>11.45</v>
      </c>
      <c r="V89" s="201">
        <v>0.14000000000000001</v>
      </c>
      <c r="W89" s="201">
        <v>0.44</v>
      </c>
      <c r="X89" s="201">
        <v>1.4</v>
      </c>
      <c r="Y89" s="201">
        <v>0</v>
      </c>
      <c r="Z89" s="201">
        <v>4.75</v>
      </c>
      <c r="AA89" s="201">
        <v>0.86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9.6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17.760000000000002</v>
      </c>
      <c r="H90" s="201">
        <v>0</v>
      </c>
      <c r="I90" s="201">
        <v>0</v>
      </c>
      <c r="J90" s="201">
        <v>22.83</v>
      </c>
      <c r="K90" s="201">
        <v>3.05</v>
      </c>
      <c r="L90" s="201">
        <v>2.44</v>
      </c>
      <c r="M90" s="201">
        <v>0</v>
      </c>
      <c r="N90" s="201">
        <v>1.1299999999999999</v>
      </c>
      <c r="O90" s="201">
        <v>1.89</v>
      </c>
      <c r="P90" s="201">
        <v>2.3199999999999998</v>
      </c>
      <c r="Q90" s="201">
        <v>0.1</v>
      </c>
      <c r="R90" s="201">
        <v>0.4</v>
      </c>
      <c r="S90" s="201">
        <v>0.25</v>
      </c>
      <c r="T90" s="201">
        <v>0</v>
      </c>
      <c r="U90" s="201">
        <v>11.45</v>
      </c>
      <c r="V90" s="201">
        <v>0.14000000000000001</v>
      </c>
      <c r="W90" s="201">
        <v>0.44</v>
      </c>
      <c r="X90" s="201">
        <v>1.4</v>
      </c>
      <c r="Y90" s="201">
        <v>0</v>
      </c>
      <c r="Z90" s="201">
        <v>4.75</v>
      </c>
      <c r="AA90" s="201">
        <v>0.86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9.6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17.760000000000002</v>
      </c>
      <c r="H91" s="201">
        <v>0</v>
      </c>
      <c r="I91" s="201">
        <v>0</v>
      </c>
      <c r="J91" s="201">
        <v>22.83</v>
      </c>
      <c r="K91" s="201">
        <v>3.05</v>
      </c>
      <c r="L91" s="201">
        <v>2.44</v>
      </c>
      <c r="M91" s="201">
        <v>0</v>
      </c>
      <c r="N91" s="201">
        <v>1.1299999999999999</v>
      </c>
      <c r="O91" s="201">
        <v>1.89</v>
      </c>
      <c r="P91" s="201">
        <v>2.3199999999999998</v>
      </c>
      <c r="Q91" s="201">
        <v>0.1</v>
      </c>
      <c r="R91" s="201">
        <v>0.4</v>
      </c>
      <c r="S91" s="201">
        <v>0.25</v>
      </c>
      <c r="T91" s="201">
        <v>0</v>
      </c>
      <c r="U91" s="201">
        <v>11.45</v>
      </c>
      <c r="V91" s="201">
        <v>0.14000000000000001</v>
      </c>
      <c r="W91" s="201">
        <v>0.44</v>
      </c>
      <c r="X91" s="201">
        <v>1.4</v>
      </c>
      <c r="Y91" s="201">
        <v>0</v>
      </c>
      <c r="Z91" s="201">
        <v>4.75</v>
      </c>
      <c r="AA91" s="201">
        <v>0.86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9.6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17.760000000000002</v>
      </c>
      <c r="H92" s="201">
        <v>0</v>
      </c>
      <c r="I92" s="201">
        <v>0</v>
      </c>
      <c r="J92" s="201">
        <v>22.83</v>
      </c>
      <c r="K92" s="201">
        <v>3.05</v>
      </c>
      <c r="L92" s="201">
        <v>2.44</v>
      </c>
      <c r="M92" s="201">
        <v>0</v>
      </c>
      <c r="N92" s="201">
        <v>1.1299999999999999</v>
      </c>
      <c r="O92" s="201">
        <v>1.89</v>
      </c>
      <c r="P92" s="201">
        <v>2.3199999999999998</v>
      </c>
      <c r="Q92" s="201">
        <v>0.1</v>
      </c>
      <c r="R92" s="201">
        <v>0.4</v>
      </c>
      <c r="S92" s="201">
        <v>0.25</v>
      </c>
      <c r="T92" s="201">
        <v>0</v>
      </c>
      <c r="U92" s="201">
        <v>11.45</v>
      </c>
      <c r="V92" s="201">
        <v>0.14000000000000001</v>
      </c>
      <c r="W92" s="201">
        <v>0.44</v>
      </c>
      <c r="X92" s="201">
        <v>1.4</v>
      </c>
      <c r="Y92" s="201">
        <v>0</v>
      </c>
      <c r="Z92" s="201">
        <v>4.75</v>
      </c>
      <c r="AA92" s="201">
        <v>0.86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9.6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17.760000000000002</v>
      </c>
      <c r="H93" s="201">
        <v>0</v>
      </c>
      <c r="I93" s="201">
        <v>0</v>
      </c>
      <c r="J93" s="201">
        <v>22.83</v>
      </c>
      <c r="K93" s="201">
        <v>3.05</v>
      </c>
      <c r="L93" s="201">
        <v>2.44</v>
      </c>
      <c r="M93" s="201">
        <v>0</v>
      </c>
      <c r="N93" s="201">
        <v>1.1299999999999999</v>
      </c>
      <c r="O93" s="201">
        <v>1.89</v>
      </c>
      <c r="P93" s="201">
        <v>2.3199999999999998</v>
      </c>
      <c r="Q93" s="201">
        <v>0.1</v>
      </c>
      <c r="R93" s="201">
        <v>0.4</v>
      </c>
      <c r="S93" s="201">
        <v>0.25</v>
      </c>
      <c r="T93" s="201">
        <v>0</v>
      </c>
      <c r="U93" s="201">
        <v>11.45</v>
      </c>
      <c r="V93" s="201">
        <v>0.14000000000000001</v>
      </c>
      <c r="W93" s="201">
        <v>0.44</v>
      </c>
      <c r="X93" s="201">
        <v>1.4</v>
      </c>
      <c r="Y93" s="201">
        <v>0</v>
      </c>
      <c r="Z93" s="201">
        <v>4.75</v>
      </c>
      <c r="AA93" s="201">
        <v>0.86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9.6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17.760000000000002</v>
      </c>
      <c r="H94" s="201">
        <v>0</v>
      </c>
      <c r="I94" s="201">
        <v>0</v>
      </c>
      <c r="J94" s="201">
        <v>22.83</v>
      </c>
      <c r="K94" s="201">
        <v>3.05</v>
      </c>
      <c r="L94" s="201">
        <v>2.44</v>
      </c>
      <c r="M94" s="201">
        <v>0</v>
      </c>
      <c r="N94" s="201">
        <v>1.1299999999999999</v>
      </c>
      <c r="O94" s="201">
        <v>1.89</v>
      </c>
      <c r="P94" s="201">
        <v>2.3199999999999998</v>
      </c>
      <c r="Q94" s="201">
        <v>0.1</v>
      </c>
      <c r="R94" s="201">
        <v>0.4</v>
      </c>
      <c r="S94" s="201">
        <v>0.25</v>
      </c>
      <c r="T94" s="201">
        <v>0</v>
      </c>
      <c r="U94" s="201">
        <v>11.45</v>
      </c>
      <c r="V94" s="201">
        <v>0.14000000000000001</v>
      </c>
      <c r="W94" s="201">
        <v>0.44</v>
      </c>
      <c r="X94" s="201">
        <v>1.4</v>
      </c>
      <c r="Y94" s="201">
        <v>0</v>
      </c>
      <c r="Z94" s="201">
        <v>4.75</v>
      </c>
      <c r="AA94" s="201">
        <v>0.86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9.6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17.760000000000002</v>
      </c>
      <c r="H95" s="201">
        <v>0</v>
      </c>
      <c r="I95" s="201">
        <v>0</v>
      </c>
      <c r="J95" s="201">
        <v>22.83</v>
      </c>
      <c r="K95" s="201">
        <v>3.05</v>
      </c>
      <c r="L95" s="201">
        <v>2.44</v>
      </c>
      <c r="M95" s="201">
        <v>0</v>
      </c>
      <c r="N95" s="201">
        <v>1.1299999999999999</v>
      </c>
      <c r="O95" s="201">
        <v>1.89</v>
      </c>
      <c r="P95" s="201">
        <v>2.3199999999999998</v>
      </c>
      <c r="Q95" s="201">
        <v>0.1</v>
      </c>
      <c r="R95" s="201">
        <v>0.4</v>
      </c>
      <c r="S95" s="201">
        <v>0.25</v>
      </c>
      <c r="T95" s="201">
        <v>0</v>
      </c>
      <c r="U95" s="201">
        <v>11.45</v>
      </c>
      <c r="V95" s="201">
        <v>0.14000000000000001</v>
      </c>
      <c r="W95" s="201">
        <v>0.44</v>
      </c>
      <c r="X95" s="201">
        <v>1.4</v>
      </c>
      <c r="Y95" s="201">
        <v>0</v>
      </c>
      <c r="Z95" s="201">
        <v>4.75</v>
      </c>
      <c r="AA95" s="201">
        <v>0.86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9.6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17.760000000000002</v>
      </c>
      <c r="H96" s="201">
        <v>0</v>
      </c>
      <c r="I96" s="201">
        <v>0</v>
      </c>
      <c r="J96" s="201">
        <v>22.83</v>
      </c>
      <c r="K96" s="201">
        <v>3.05</v>
      </c>
      <c r="L96" s="201">
        <v>2.44</v>
      </c>
      <c r="M96" s="201">
        <v>0</v>
      </c>
      <c r="N96" s="201">
        <v>1.1299999999999999</v>
      </c>
      <c r="O96" s="201">
        <v>1.89</v>
      </c>
      <c r="P96" s="201">
        <v>2.3199999999999998</v>
      </c>
      <c r="Q96" s="201">
        <v>0.1</v>
      </c>
      <c r="R96" s="201">
        <v>0.4</v>
      </c>
      <c r="S96" s="201">
        <v>0.25</v>
      </c>
      <c r="T96" s="201">
        <v>0</v>
      </c>
      <c r="U96" s="201">
        <v>11.45</v>
      </c>
      <c r="V96" s="201">
        <v>0.14000000000000001</v>
      </c>
      <c r="W96" s="201">
        <v>0.44</v>
      </c>
      <c r="X96" s="201">
        <v>1.4</v>
      </c>
      <c r="Y96" s="201">
        <v>0</v>
      </c>
      <c r="Z96" s="201">
        <v>4.75</v>
      </c>
      <c r="AA96" s="201">
        <v>0.86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9.6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17.760000000000002</v>
      </c>
      <c r="H97" s="201">
        <v>0</v>
      </c>
      <c r="I97" s="201">
        <v>0</v>
      </c>
      <c r="J97" s="201">
        <v>22.83</v>
      </c>
      <c r="K97" s="201">
        <v>2.06</v>
      </c>
      <c r="L97" s="201">
        <v>2.44</v>
      </c>
      <c r="M97" s="201">
        <v>0</v>
      </c>
      <c r="N97" s="201">
        <v>1.1299999999999999</v>
      </c>
      <c r="O97" s="201">
        <v>1.89</v>
      </c>
      <c r="P97" s="201">
        <v>2.3199999999999998</v>
      </c>
      <c r="Q97" s="201">
        <v>0.1</v>
      </c>
      <c r="R97" s="201">
        <v>0.4</v>
      </c>
      <c r="S97" s="201">
        <v>0.25</v>
      </c>
      <c r="T97" s="201">
        <v>0</v>
      </c>
      <c r="U97" s="201">
        <v>11.45</v>
      </c>
      <c r="V97" s="201">
        <v>0.14000000000000001</v>
      </c>
      <c r="W97" s="201">
        <v>0.44</v>
      </c>
      <c r="X97" s="201">
        <v>1.4</v>
      </c>
      <c r="Y97" s="201">
        <v>0</v>
      </c>
      <c r="Z97" s="201">
        <v>4.75</v>
      </c>
      <c r="AA97" s="201">
        <v>0.86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9.6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17.760000000000002</v>
      </c>
      <c r="H98" s="201">
        <v>0</v>
      </c>
      <c r="I98" s="201">
        <v>0</v>
      </c>
      <c r="J98" s="201">
        <v>22.83</v>
      </c>
      <c r="K98" s="201">
        <v>3.06</v>
      </c>
      <c r="L98" s="201">
        <v>2.44</v>
      </c>
      <c r="M98" s="201">
        <v>0</v>
      </c>
      <c r="N98" s="201">
        <v>1.1299999999999999</v>
      </c>
      <c r="O98" s="201">
        <v>1.89</v>
      </c>
      <c r="P98" s="201">
        <v>2.3199999999999998</v>
      </c>
      <c r="Q98" s="201">
        <v>0.1</v>
      </c>
      <c r="R98" s="201">
        <v>0.4</v>
      </c>
      <c r="S98" s="201">
        <v>0.25</v>
      </c>
      <c r="T98" s="201">
        <v>0</v>
      </c>
      <c r="U98" s="201">
        <v>11.45</v>
      </c>
      <c r="V98" s="201">
        <v>0.14000000000000001</v>
      </c>
      <c r="W98" s="201">
        <v>0.44</v>
      </c>
      <c r="X98" s="201">
        <v>1.4</v>
      </c>
      <c r="Y98" s="201">
        <v>0</v>
      </c>
      <c r="Z98" s="201">
        <v>4.75</v>
      </c>
      <c r="AA98" s="201">
        <v>0.86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9.6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0.26104000000000022</v>
      </c>
      <c r="E99">
        <f t="shared" si="0"/>
        <v>0</v>
      </c>
      <c r="F99">
        <f t="shared" si="0"/>
        <v>0</v>
      </c>
      <c r="G99">
        <f t="shared" si="0"/>
        <v>0.42623999999999984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0.56784500000000082</v>
      </c>
      <c r="L99">
        <f t="shared" si="0"/>
        <v>0.3473900000000002</v>
      </c>
      <c r="M99">
        <f t="shared" si="0"/>
        <v>0</v>
      </c>
      <c r="N99">
        <f t="shared" si="0"/>
        <v>2.7119999999999971E-2</v>
      </c>
      <c r="O99">
        <f t="shared" si="0"/>
        <v>4.3932499999999909E-2</v>
      </c>
      <c r="P99">
        <f t="shared" si="0"/>
        <v>6.0620000000000035E-2</v>
      </c>
      <c r="Q99">
        <f t="shared" si="0"/>
        <v>8.300000000000007E-3</v>
      </c>
      <c r="R99">
        <f t="shared" si="0"/>
        <v>3.5850000000000035E-2</v>
      </c>
      <c r="S99">
        <f t="shared" si="0"/>
        <v>2.6099999999999988E-2</v>
      </c>
      <c r="T99">
        <f t="shared" si="0"/>
        <v>0</v>
      </c>
      <c r="U99">
        <f t="shared" si="0"/>
        <v>0.27415500000000026</v>
      </c>
      <c r="V99">
        <f t="shared" si="0"/>
        <v>5.79E-3</v>
      </c>
      <c r="W99">
        <f t="shared" si="0"/>
        <v>1.0559999999999996E-2</v>
      </c>
      <c r="X99">
        <f t="shared" si="0"/>
        <v>3.360000000000006E-2</v>
      </c>
      <c r="Y99">
        <f t="shared" si="0"/>
        <v>0</v>
      </c>
      <c r="Z99">
        <f t="shared" si="0"/>
        <v>0.23213499999999998</v>
      </c>
      <c r="AA99">
        <f t="shared" si="0"/>
        <v>0.10546250000000018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0.20858500000000024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4.5179999999999998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15.5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15.5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15.5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15.5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15.5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15.5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15.5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15.5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15.5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15.5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15.5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15.5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15.5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15.5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15.5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15.5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15.5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15.5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15.5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15.5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15.5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15.5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15.5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15.5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15.5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15.5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15.5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15.5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15.5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15.5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15.5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15.5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15.5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15.5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15.5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15.5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15.5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15.5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15.5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15.5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15.05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15.05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15.05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15.05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15.05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15.05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0.91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0.91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0.91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0.91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0.91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0.91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2.026500000000004E-2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0.45777999999999963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4.3499999999999996</v>
      </c>
      <c r="AL3" s="201">
        <v>0</v>
      </c>
      <c r="AM3" s="201">
        <v>0</v>
      </c>
      <c r="AN3" s="201">
        <v>0</v>
      </c>
      <c r="AO3" s="201">
        <v>62.02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4.3499999999999996</v>
      </c>
      <c r="AL4" s="201">
        <v>0</v>
      </c>
      <c r="AM4" s="201">
        <v>0</v>
      </c>
      <c r="AN4" s="201">
        <v>0</v>
      </c>
      <c r="AO4" s="201">
        <v>62.02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4.3499999999999996</v>
      </c>
      <c r="AL5" s="201">
        <v>0</v>
      </c>
      <c r="AM5" s="201">
        <v>0</v>
      </c>
      <c r="AN5" s="201">
        <v>0</v>
      </c>
      <c r="AO5" s="201">
        <v>62.02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4.3499999999999996</v>
      </c>
      <c r="AL6" s="201">
        <v>0</v>
      </c>
      <c r="AM6" s="201">
        <v>0</v>
      </c>
      <c r="AN6" s="201">
        <v>0</v>
      </c>
      <c r="AO6" s="201">
        <v>62.02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3.65</v>
      </c>
      <c r="AL7" s="201">
        <v>0</v>
      </c>
      <c r="AM7" s="201">
        <v>0</v>
      </c>
      <c r="AN7" s="201">
        <v>0</v>
      </c>
      <c r="AO7" s="201">
        <v>62.02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3.65</v>
      </c>
      <c r="AL8" s="201">
        <v>0</v>
      </c>
      <c r="AM8" s="201">
        <v>0</v>
      </c>
      <c r="AN8" s="201">
        <v>0</v>
      </c>
      <c r="AO8" s="201">
        <v>62.02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3.65</v>
      </c>
      <c r="AL9" s="201">
        <v>0</v>
      </c>
      <c r="AM9" s="201">
        <v>0</v>
      </c>
      <c r="AN9" s="201">
        <v>0</v>
      </c>
      <c r="AO9" s="201">
        <v>62.02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3.65</v>
      </c>
      <c r="AL10" s="201">
        <v>0</v>
      </c>
      <c r="AM10" s="201">
        <v>0</v>
      </c>
      <c r="AN10" s="201">
        <v>0</v>
      </c>
      <c r="AO10" s="201">
        <v>62.02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3.65</v>
      </c>
      <c r="AL11" s="201">
        <v>0</v>
      </c>
      <c r="AM11" s="201">
        <v>0</v>
      </c>
      <c r="AN11" s="201">
        <v>0</v>
      </c>
      <c r="AO11" s="201">
        <v>62.02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3.65</v>
      </c>
      <c r="AL12" s="201">
        <v>0</v>
      </c>
      <c r="AM12" s="201">
        <v>0</v>
      </c>
      <c r="AN12" s="201">
        <v>0</v>
      </c>
      <c r="AO12" s="201">
        <v>62.02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3.65</v>
      </c>
      <c r="AL13" s="201">
        <v>0</v>
      </c>
      <c r="AM13" s="201">
        <v>0</v>
      </c>
      <c r="AN13" s="201">
        <v>0</v>
      </c>
      <c r="AO13" s="201">
        <v>62.02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3.65</v>
      </c>
      <c r="AL14" s="201">
        <v>0</v>
      </c>
      <c r="AM14" s="201">
        <v>0</v>
      </c>
      <c r="AN14" s="201">
        <v>0</v>
      </c>
      <c r="AO14" s="201">
        <v>62.02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3.65</v>
      </c>
      <c r="AL15" s="201">
        <v>0</v>
      </c>
      <c r="AM15" s="201">
        <v>0</v>
      </c>
      <c r="AN15" s="201">
        <v>0</v>
      </c>
      <c r="AO15" s="201">
        <v>62.02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3.65</v>
      </c>
      <c r="AL16" s="201">
        <v>0</v>
      </c>
      <c r="AM16" s="201">
        <v>0</v>
      </c>
      <c r="AN16" s="201">
        <v>0</v>
      </c>
      <c r="AO16" s="201">
        <v>62.02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3.65</v>
      </c>
      <c r="AL17" s="201">
        <v>0</v>
      </c>
      <c r="AM17" s="201">
        <v>0</v>
      </c>
      <c r="AN17" s="201">
        <v>0</v>
      </c>
      <c r="AO17" s="201">
        <v>62.02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3.65</v>
      </c>
      <c r="AL18" s="201">
        <v>0</v>
      </c>
      <c r="AM18" s="201">
        <v>0</v>
      </c>
      <c r="AN18" s="201">
        <v>0</v>
      </c>
      <c r="AO18" s="201">
        <v>62.02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3.65</v>
      </c>
      <c r="AL19" s="201">
        <v>0</v>
      </c>
      <c r="AM19" s="201">
        <v>0</v>
      </c>
      <c r="AN19" s="201">
        <v>0</v>
      </c>
      <c r="AO19" s="201">
        <v>62.02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3.65</v>
      </c>
      <c r="AL20" s="201">
        <v>0</v>
      </c>
      <c r="AM20" s="201">
        <v>0</v>
      </c>
      <c r="AN20" s="201">
        <v>0</v>
      </c>
      <c r="AO20" s="201">
        <v>62.02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3.65</v>
      </c>
      <c r="AL21" s="201">
        <v>0</v>
      </c>
      <c r="AM21" s="201">
        <v>0</v>
      </c>
      <c r="AN21" s="201">
        <v>0</v>
      </c>
      <c r="AO21" s="201">
        <v>62.02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3.65</v>
      </c>
      <c r="AL22" s="201">
        <v>0</v>
      </c>
      <c r="AM22" s="201">
        <v>0</v>
      </c>
      <c r="AN22" s="201">
        <v>0</v>
      </c>
      <c r="AO22" s="201">
        <v>62.02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3.65</v>
      </c>
      <c r="AL23" s="201">
        <v>0</v>
      </c>
      <c r="AM23" s="201">
        <v>0</v>
      </c>
      <c r="AN23" s="201">
        <v>0</v>
      </c>
      <c r="AO23" s="201">
        <v>62.02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3.65</v>
      </c>
      <c r="AL24" s="201">
        <v>0</v>
      </c>
      <c r="AM24" s="201">
        <v>0</v>
      </c>
      <c r="AN24" s="201">
        <v>0</v>
      </c>
      <c r="AO24" s="201">
        <v>62.02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3.65</v>
      </c>
      <c r="AL25" s="201">
        <v>0</v>
      </c>
      <c r="AM25" s="201">
        <v>0</v>
      </c>
      <c r="AN25" s="201">
        <v>0</v>
      </c>
      <c r="AO25" s="201">
        <v>62.02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4.3499999999999996</v>
      </c>
      <c r="AL26" s="201">
        <v>0</v>
      </c>
      <c r="AM26" s="201">
        <v>0</v>
      </c>
      <c r="AN26" s="201">
        <v>0</v>
      </c>
      <c r="AO26" s="201">
        <v>62.02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4.3499999999999996</v>
      </c>
      <c r="AL27" s="201">
        <v>0</v>
      </c>
      <c r="AM27" s="201">
        <v>0</v>
      </c>
      <c r="AN27" s="201">
        <v>0</v>
      </c>
      <c r="AO27" s="201">
        <v>62.02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4.3499999999999996</v>
      </c>
      <c r="AL28" s="201">
        <v>0</v>
      </c>
      <c r="AM28" s="201">
        <v>0</v>
      </c>
      <c r="AN28" s="201">
        <v>0</v>
      </c>
      <c r="AO28" s="201">
        <v>62.02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4.3499999999999996</v>
      </c>
      <c r="AL29" s="201">
        <v>0</v>
      </c>
      <c r="AM29" s="201">
        <v>0</v>
      </c>
      <c r="AN29" s="201">
        <v>0</v>
      </c>
      <c r="AO29" s="201">
        <v>62.02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4.3499999999999996</v>
      </c>
      <c r="AL30" s="201">
        <v>0</v>
      </c>
      <c r="AM30" s="201">
        <v>0</v>
      </c>
      <c r="AN30" s="201">
        <v>0</v>
      </c>
      <c r="AO30" s="201">
        <v>62.02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4.3499999999999996</v>
      </c>
      <c r="AL31" s="201">
        <v>0</v>
      </c>
      <c r="AM31" s="201">
        <v>0</v>
      </c>
      <c r="AN31" s="201">
        <v>0</v>
      </c>
      <c r="AO31" s="201">
        <v>62.02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4.3499999999999996</v>
      </c>
      <c r="AL32" s="201">
        <v>0</v>
      </c>
      <c r="AM32" s="201">
        <v>0</v>
      </c>
      <c r="AN32" s="201">
        <v>0</v>
      </c>
      <c r="AO32" s="201">
        <v>62.02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4.3499999999999996</v>
      </c>
      <c r="AL33" s="201">
        <v>0</v>
      </c>
      <c r="AM33" s="201">
        <v>0</v>
      </c>
      <c r="AN33" s="201">
        <v>0</v>
      </c>
      <c r="AO33" s="201">
        <v>62.02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4.3499999999999996</v>
      </c>
      <c r="AL34" s="201">
        <v>0</v>
      </c>
      <c r="AM34" s="201">
        <v>0</v>
      </c>
      <c r="AN34" s="201">
        <v>0</v>
      </c>
      <c r="AO34" s="201">
        <v>62.02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4.3499999999999996</v>
      </c>
      <c r="AL35" s="201">
        <v>0</v>
      </c>
      <c r="AM35" s="201">
        <v>0</v>
      </c>
      <c r="AN35" s="201">
        <v>0</v>
      </c>
      <c r="AO35" s="201">
        <v>62.02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4.3499999999999996</v>
      </c>
      <c r="AL36" s="201">
        <v>0</v>
      </c>
      <c r="AM36" s="201">
        <v>0</v>
      </c>
      <c r="AN36" s="201">
        <v>0</v>
      </c>
      <c r="AO36" s="201">
        <v>62.02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4.3499999999999996</v>
      </c>
      <c r="AL37" s="201">
        <v>0</v>
      </c>
      <c r="AM37" s="201">
        <v>0</v>
      </c>
      <c r="AN37" s="201">
        <v>0</v>
      </c>
      <c r="AO37" s="201">
        <v>62.02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4.3499999999999996</v>
      </c>
      <c r="AL38" s="201">
        <v>0</v>
      </c>
      <c r="AM38" s="201">
        <v>0</v>
      </c>
      <c r="AN38" s="201">
        <v>0</v>
      </c>
      <c r="AO38" s="201">
        <v>62.02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4.3499999999999996</v>
      </c>
      <c r="AL39" s="201">
        <v>0</v>
      </c>
      <c r="AM39" s="201">
        <v>0</v>
      </c>
      <c r="AN39" s="201">
        <v>0</v>
      </c>
      <c r="AO39" s="201">
        <v>62.02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4.3499999999999996</v>
      </c>
      <c r="AL40" s="201">
        <v>0</v>
      </c>
      <c r="AM40" s="201">
        <v>0</v>
      </c>
      <c r="AN40" s="201">
        <v>0</v>
      </c>
      <c r="AO40" s="201">
        <v>62.02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4.3499999999999996</v>
      </c>
      <c r="AL41" s="201">
        <v>0</v>
      </c>
      <c r="AM41" s="201">
        <v>0</v>
      </c>
      <c r="AN41" s="201">
        <v>0</v>
      </c>
      <c r="AO41" s="201">
        <v>62.02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4.3499999999999996</v>
      </c>
      <c r="AL42" s="201">
        <v>0</v>
      </c>
      <c r="AM42" s="201">
        <v>0</v>
      </c>
      <c r="AN42" s="201">
        <v>0</v>
      </c>
      <c r="AO42" s="201">
        <v>62.02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4.3499999999999996</v>
      </c>
      <c r="AL43" s="201">
        <v>0</v>
      </c>
      <c r="AM43" s="201">
        <v>0</v>
      </c>
      <c r="AN43" s="201">
        <v>0</v>
      </c>
      <c r="AO43" s="201">
        <v>60.19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4.3499999999999996</v>
      </c>
      <c r="AL44" s="201">
        <v>0</v>
      </c>
      <c r="AM44" s="201">
        <v>0</v>
      </c>
      <c r="AN44" s="201">
        <v>0</v>
      </c>
      <c r="AO44" s="201">
        <v>60.19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4.3499999999999996</v>
      </c>
      <c r="AL45" s="201">
        <v>0</v>
      </c>
      <c r="AM45" s="201">
        <v>0</v>
      </c>
      <c r="AN45" s="201">
        <v>0</v>
      </c>
      <c r="AO45" s="201">
        <v>60.19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4.3499999999999996</v>
      </c>
      <c r="AL46" s="201">
        <v>0</v>
      </c>
      <c r="AM46" s="201">
        <v>0</v>
      </c>
      <c r="AN46" s="201">
        <v>0</v>
      </c>
      <c r="AO46" s="201">
        <v>60.19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4.3499999999999996</v>
      </c>
      <c r="AL47" s="201">
        <v>0</v>
      </c>
      <c r="AM47" s="201">
        <v>0</v>
      </c>
      <c r="AN47" s="201">
        <v>0</v>
      </c>
      <c r="AO47" s="201">
        <v>60.19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3.65</v>
      </c>
      <c r="AL48" s="201">
        <v>0</v>
      </c>
      <c r="AM48" s="201">
        <v>0</v>
      </c>
      <c r="AN48" s="201">
        <v>0</v>
      </c>
      <c r="AO48" s="201">
        <v>60.19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3.65</v>
      </c>
      <c r="AL49" s="201">
        <v>0</v>
      </c>
      <c r="AM49" s="201">
        <v>0</v>
      </c>
      <c r="AN49" s="201">
        <v>0</v>
      </c>
      <c r="AO49" s="201">
        <v>60.19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3.65</v>
      </c>
      <c r="AL50" s="201">
        <v>0</v>
      </c>
      <c r="AM50" s="201">
        <v>0</v>
      </c>
      <c r="AN50" s="201">
        <v>0</v>
      </c>
      <c r="AO50" s="201">
        <v>60.19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3.65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3.65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4.3499999999999996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4.3499999999999996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4.3499999999999996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0.71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0.71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0.71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0.71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0.71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0.71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7.5290000000000121E-2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1.8313399999999986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21.46</v>
      </c>
      <c r="H3" s="201">
        <v>0</v>
      </c>
      <c r="I3" s="201">
        <v>0</v>
      </c>
      <c r="J3" s="201">
        <v>27.57</v>
      </c>
      <c r="K3" s="201">
        <v>1.7</v>
      </c>
      <c r="L3" s="201">
        <v>271.44</v>
      </c>
      <c r="M3" s="201">
        <v>1.32</v>
      </c>
      <c r="N3" s="201">
        <v>1.36</v>
      </c>
      <c r="O3" s="201">
        <v>0</v>
      </c>
      <c r="P3" s="201">
        <v>1.6</v>
      </c>
      <c r="Q3" s="201">
        <v>0.13</v>
      </c>
      <c r="R3" s="201">
        <v>0.63</v>
      </c>
      <c r="S3" s="201">
        <v>3.77</v>
      </c>
      <c r="T3" s="201">
        <v>0</v>
      </c>
      <c r="U3" s="201">
        <v>0.89</v>
      </c>
      <c r="V3" s="201">
        <v>0.22</v>
      </c>
      <c r="W3" s="201">
        <v>0.53</v>
      </c>
      <c r="X3" s="201">
        <v>1.94</v>
      </c>
      <c r="Y3" s="201">
        <v>0</v>
      </c>
      <c r="Z3" s="201">
        <v>2.9</v>
      </c>
      <c r="AA3" s="201">
        <v>19.97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13.43</v>
      </c>
      <c r="AL3" s="201">
        <v>0</v>
      </c>
      <c r="AM3" s="201">
        <v>0</v>
      </c>
      <c r="AN3" s="201">
        <v>0</v>
      </c>
      <c r="AO3" s="201">
        <v>184.89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21.46</v>
      </c>
      <c r="H4" s="201">
        <v>0</v>
      </c>
      <c r="I4" s="201">
        <v>0</v>
      </c>
      <c r="J4" s="201">
        <v>27.57</v>
      </c>
      <c r="K4" s="201">
        <v>1.39</v>
      </c>
      <c r="L4" s="201">
        <v>271.44</v>
      </c>
      <c r="M4" s="201">
        <v>1.06</v>
      </c>
      <c r="N4" s="201">
        <v>1.36</v>
      </c>
      <c r="O4" s="201">
        <v>0</v>
      </c>
      <c r="P4" s="201">
        <v>1.6</v>
      </c>
      <c r="Q4" s="201">
        <v>0.13</v>
      </c>
      <c r="R4" s="201">
        <v>0.49</v>
      </c>
      <c r="S4" s="201">
        <v>3.77</v>
      </c>
      <c r="T4" s="201">
        <v>0</v>
      </c>
      <c r="U4" s="201">
        <v>0.89</v>
      </c>
      <c r="V4" s="201">
        <v>0.22</v>
      </c>
      <c r="W4" s="201">
        <v>0.53</v>
      </c>
      <c r="X4" s="201">
        <v>1.94</v>
      </c>
      <c r="Y4" s="201">
        <v>0</v>
      </c>
      <c r="Z4" s="201">
        <v>2.9</v>
      </c>
      <c r="AA4" s="201">
        <v>19.97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13.43</v>
      </c>
      <c r="AL4" s="201">
        <v>0</v>
      </c>
      <c r="AM4" s="201">
        <v>0</v>
      </c>
      <c r="AN4" s="201">
        <v>0</v>
      </c>
      <c r="AO4" s="201">
        <v>184.89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21.46</v>
      </c>
      <c r="H5" s="201">
        <v>0</v>
      </c>
      <c r="I5" s="201">
        <v>0</v>
      </c>
      <c r="J5" s="201">
        <v>27.57</v>
      </c>
      <c r="K5" s="201">
        <v>1.65</v>
      </c>
      <c r="L5" s="201">
        <v>271.44</v>
      </c>
      <c r="M5" s="201">
        <v>1.06</v>
      </c>
      <c r="N5" s="201">
        <v>1.36</v>
      </c>
      <c r="O5" s="201">
        <v>0</v>
      </c>
      <c r="P5" s="201">
        <v>1.6</v>
      </c>
      <c r="Q5" s="201">
        <v>0.13</v>
      </c>
      <c r="R5" s="201">
        <v>0.49</v>
      </c>
      <c r="S5" s="201">
        <v>3.77</v>
      </c>
      <c r="T5" s="201">
        <v>0</v>
      </c>
      <c r="U5" s="201">
        <v>0.89</v>
      </c>
      <c r="V5" s="201">
        <v>0.22</v>
      </c>
      <c r="W5" s="201">
        <v>0.53</v>
      </c>
      <c r="X5" s="201">
        <v>1.94</v>
      </c>
      <c r="Y5" s="201">
        <v>0</v>
      </c>
      <c r="Z5" s="201">
        <v>2.9</v>
      </c>
      <c r="AA5" s="201">
        <v>19.97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13.43</v>
      </c>
      <c r="AL5" s="201">
        <v>0</v>
      </c>
      <c r="AM5" s="201">
        <v>0</v>
      </c>
      <c r="AN5" s="201">
        <v>0</v>
      </c>
      <c r="AO5" s="201">
        <v>184.89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21.46</v>
      </c>
      <c r="H6" s="201">
        <v>0</v>
      </c>
      <c r="I6" s="201">
        <v>0</v>
      </c>
      <c r="J6" s="201">
        <v>27.57</v>
      </c>
      <c r="K6" s="201">
        <v>1.65</v>
      </c>
      <c r="L6" s="201">
        <v>271.44</v>
      </c>
      <c r="M6" s="201">
        <v>1.06</v>
      </c>
      <c r="N6" s="201">
        <v>1.36</v>
      </c>
      <c r="O6" s="201">
        <v>0</v>
      </c>
      <c r="P6" s="201">
        <v>1.6</v>
      </c>
      <c r="Q6" s="201">
        <v>0.13</v>
      </c>
      <c r="R6" s="201">
        <v>0.49</v>
      </c>
      <c r="S6" s="201">
        <v>3.77</v>
      </c>
      <c r="T6" s="201">
        <v>0</v>
      </c>
      <c r="U6" s="201">
        <v>0.89</v>
      </c>
      <c r="V6" s="201">
        <v>0.22</v>
      </c>
      <c r="W6" s="201">
        <v>0.53</v>
      </c>
      <c r="X6" s="201">
        <v>1.94</v>
      </c>
      <c r="Y6" s="201">
        <v>0</v>
      </c>
      <c r="Z6" s="201">
        <v>2.9</v>
      </c>
      <c r="AA6" s="201">
        <v>19.97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13.43</v>
      </c>
      <c r="AL6" s="201">
        <v>0</v>
      </c>
      <c r="AM6" s="201">
        <v>0</v>
      </c>
      <c r="AN6" s="201">
        <v>0</v>
      </c>
      <c r="AO6" s="201">
        <v>184.89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21.46</v>
      </c>
      <c r="H7" s="201">
        <v>0</v>
      </c>
      <c r="I7" s="201">
        <v>0</v>
      </c>
      <c r="J7" s="201">
        <v>27.57</v>
      </c>
      <c r="K7" s="201">
        <v>1.65</v>
      </c>
      <c r="L7" s="201">
        <v>271.43</v>
      </c>
      <c r="M7" s="201">
        <v>1.06</v>
      </c>
      <c r="N7" s="201">
        <v>1.36</v>
      </c>
      <c r="O7" s="201">
        <v>0</v>
      </c>
      <c r="P7" s="201">
        <v>1.6</v>
      </c>
      <c r="Q7" s="201">
        <v>0</v>
      </c>
      <c r="R7" s="201">
        <v>5.66</v>
      </c>
      <c r="S7" s="201">
        <v>3.77</v>
      </c>
      <c r="T7" s="201">
        <v>0</v>
      </c>
      <c r="U7" s="201">
        <v>0.89</v>
      </c>
      <c r="V7" s="201">
        <v>2.14</v>
      </c>
      <c r="W7" s="201">
        <v>0.53</v>
      </c>
      <c r="X7" s="201">
        <v>1.94</v>
      </c>
      <c r="Y7" s="201">
        <v>0</v>
      </c>
      <c r="Z7" s="201">
        <v>34.83</v>
      </c>
      <c r="AA7" s="201">
        <v>19.97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10.89</v>
      </c>
      <c r="AL7" s="201">
        <v>0</v>
      </c>
      <c r="AM7" s="201">
        <v>0</v>
      </c>
      <c r="AN7" s="201">
        <v>0</v>
      </c>
      <c r="AO7" s="201">
        <v>184.89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21.46</v>
      </c>
      <c r="H8" s="201">
        <v>0</v>
      </c>
      <c r="I8" s="201">
        <v>0</v>
      </c>
      <c r="J8" s="201">
        <v>27.57</v>
      </c>
      <c r="K8" s="201">
        <v>1.65</v>
      </c>
      <c r="L8" s="201">
        <v>271.43</v>
      </c>
      <c r="M8" s="201">
        <v>1.06</v>
      </c>
      <c r="N8" s="201">
        <v>1.36</v>
      </c>
      <c r="O8" s="201">
        <v>0</v>
      </c>
      <c r="P8" s="201">
        <v>1.6</v>
      </c>
      <c r="Q8" s="201">
        <v>0.12</v>
      </c>
      <c r="R8" s="201">
        <v>6.08</v>
      </c>
      <c r="S8" s="201">
        <v>3.77</v>
      </c>
      <c r="T8" s="201">
        <v>0</v>
      </c>
      <c r="U8" s="201">
        <v>0.89</v>
      </c>
      <c r="V8" s="201">
        <v>2.14</v>
      </c>
      <c r="W8" s="201">
        <v>0.53</v>
      </c>
      <c r="X8" s="201">
        <v>1.94</v>
      </c>
      <c r="Y8" s="201">
        <v>0</v>
      </c>
      <c r="Z8" s="201">
        <v>51.38</v>
      </c>
      <c r="AA8" s="201">
        <v>19.97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10.89</v>
      </c>
      <c r="AL8" s="201">
        <v>0</v>
      </c>
      <c r="AM8" s="201">
        <v>0</v>
      </c>
      <c r="AN8" s="201">
        <v>0</v>
      </c>
      <c r="AO8" s="201">
        <v>184.89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21.46</v>
      </c>
      <c r="H9" s="201">
        <v>0</v>
      </c>
      <c r="I9" s="201">
        <v>0</v>
      </c>
      <c r="J9" s="201">
        <v>27.57</v>
      </c>
      <c r="K9" s="201">
        <v>1.76</v>
      </c>
      <c r="L9" s="201">
        <v>271.43</v>
      </c>
      <c r="M9" s="201">
        <v>1</v>
      </c>
      <c r="N9" s="201">
        <v>1.36</v>
      </c>
      <c r="O9" s="201">
        <v>0</v>
      </c>
      <c r="P9" s="201">
        <v>1.6</v>
      </c>
      <c r="Q9" s="201">
        <v>0.12</v>
      </c>
      <c r="R9" s="201">
        <v>6.08</v>
      </c>
      <c r="S9" s="201">
        <v>3.77</v>
      </c>
      <c r="T9" s="201">
        <v>0</v>
      </c>
      <c r="U9" s="201">
        <v>0.89</v>
      </c>
      <c r="V9" s="201">
        <v>2.14</v>
      </c>
      <c r="W9" s="201">
        <v>0.53</v>
      </c>
      <c r="X9" s="201">
        <v>1.94</v>
      </c>
      <c r="Y9" s="201">
        <v>0</v>
      </c>
      <c r="Z9" s="201">
        <v>51.38</v>
      </c>
      <c r="AA9" s="201">
        <v>19.97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10.89</v>
      </c>
      <c r="AL9" s="201">
        <v>0</v>
      </c>
      <c r="AM9" s="201">
        <v>0</v>
      </c>
      <c r="AN9" s="201">
        <v>0</v>
      </c>
      <c r="AO9" s="201">
        <v>184.89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21.46</v>
      </c>
      <c r="H10" s="201">
        <v>0</v>
      </c>
      <c r="I10" s="201">
        <v>0</v>
      </c>
      <c r="J10" s="201">
        <v>27.57</v>
      </c>
      <c r="K10" s="201">
        <v>1.76</v>
      </c>
      <c r="L10" s="201">
        <v>271.43</v>
      </c>
      <c r="M10" s="201">
        <v>1</v>
      </c>
      <c r="N10" s="201">
        <v>1.36</v>
      </c>
      <c r="O10" s="201">
        <v>0</v>
      </c>
      <c r="P10" s="201">
        <v>1.6</v>
      </c>
      <c r="Q10" s="201">
        <v>0.12</v>
      </c>
      <c r="R10" s="201">
        <v>6.08</v>
      </c>
      <c r="S10" s="201">
        <v>3.77</v>
      </c>
      <c r="T10" s="201">
        <v>0</v>
      </c>
      <c r="U10" s="201">
        <v>0.89</v>
      </c>
      <c r="V10" s="201">
        <v>2.14</v>
      </c>
      <c r="W10" s="201">
        <v>0.53</v>
      </c>
      <c r="X10" s="201">
        <v>1.94</v>
      </c>
      <c r="Y10" s="201">
        <v>0</v>
      </c>
      <c r="Z10" s="201">
        <v>51.38</v>
      </c>
      <c r="AA10" s="201">
        <v>19.97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10.89</v>
      </c>
      <c r="AL10" s="201">
        <v>0</v>
      </c>
      <c r="AM10" s="201">
        <v>0</v>
      </c>
      <c r="AN10" s="201">
        <v>0</v>
      </c>
      <c r="AO10" s="201">
        <v>184.89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21.46</v>
      </c>
      <c r="H11" s="201">
        <v>0</v>
      </c>
      <c r="I11" s="201">
        <v>0</v>
      </c>
      <c r="J11" s="201">
        <v>27.57</v>
      </c>
      <c r="K11" s="201">
        <v>1.76</v>
      </c>
      <c r="L11" s="201">
        <v>271.43</v>
      </c>
      <c r="M11" s="201">
        <v>1</v>
      </c>
      <c r="N11" s="201">
        <v>1.36</v>
      </c>
      <c r="O11" s="201">
        <v>0</v>
      </c>
      <c r="P11" s="201">
        <v>1.6</v>
      </c>
      <c r="Q11" s="201">
        <v>0.12</v>
      </c>
      <c r="R11" s="201">
        <v>5.84</v>
      </c>
      <c r="S11" s="201">
        <v>3.77</v>
      </c>
      <c r="T11" s="201">
        <v>0</v>
      </c>
      <c r="U11" s="201">
        <v>0.89</v>
      </c>
      <c r="V11" s="201">
        <v>2.14</v>
      </c>
      <c r="W11" s="201">
        <v>0.53</v>
      </c>
      <c r="X11" s="201">
        <v>1.94</v>
      </c>
      <c r="Y11" s="201">
        <v>0</v>
      </c>
      <c r="Z11" s="201">
        <v>51.38</v>
      </c>
      <c r="AA11" s="201">
        <v>19.97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10.89</v>
      </c>
      <c r="AL11" s="201">
        <v>0</v>
      </c>
      <c r="AM11" s="201">
        <v>0</v>
      </c>
      <c r="AN11" s="201">
        <v>0</v>
      </c>
      <c r="AO11" s="201">
        <v>184.89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21.46</v>
      </c>
      <c r="H12" s="201">
        <v>0</v>
      </c>
      <c r="I12" s="201">
        <v>0</v>
      </c>
      <c r="J12" s="201">
        <v>27.57</v>
      </c>
      <c r="K12" s="201">
        <v>1.76</v>
      </c>
      <c r="L12" s="201">
        <v>271.43</v>
      </c>
      <c r="M12" s="201">
        <v>1</v>
      </c>
      <c r="N12" s="201">
        <v>1.36</v>
      </c>
      <c r="O12" s="201">
        <v>0</v>
      </c>
      <c r="P12" s="201">
        <v>1.6</v>
      </c>
      <c r="Q12" s="201">
        <v>0.12</v>
      </c>
      <c r="R12" s="201">
        <v>5.84</v>
      </c>
      <c r="S12" s="201">
        <v>3.77</v>
      </c>
      <c r="T12" s="201">
        <v>0</v>
      </c>
      <c r="U12" s="201">
        <v>0.89</v>
      </c>
      <c r="V12" s="201">
        <v>2.14</v>
      </c>
      <c r="W12" s="201">
        <v>0.53</v>
      </c>
      <c r="X12" s="201">
        <v>1.94</v>
      </c>
      <c r="Y12" s="201">
        <v>0</v>
      </c>
      <c r="Z12" s="201">
        <v>51.38</v>
      </c>
      <c r="AA12" s="201">
        <v>19.97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10.89</v>
      </c>
      <c r="AL12" s="201">
        <v>0</v>
      </c>
      <c r="AM12" s="201">
        <v>0</v>
      </c>
      <c r="AN12" s="201">
        <v>0</v>
      </c>
      <c r="AO12" s="201">
        <v>184.89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21.46</v>
      </c>
      <c r="H13" s="201">
        <v>0</v>
      </c>
      <c r="I13" s="201">
        <v>0</v>
      </c>
      <c r="J13" s="201">
        <v>27.57</v>
      </c>
      <c r="K13" s="201">
        <v>1.76</v>
      </c>
      <c r="L13" s="201">
        <v>271.43</v>
      </c>
      <c r="M13" s="201">
        <v>1</v>
      </c>
      <c r="N13" s="201">
        <v>1.36</v>
      </c>
      <c r="O13" s="201">
        <v>0</v>
      </c>
      <c r="P13" s="201">
        <v>1.6</v>
      </c>
      <c r="Q13" s="201">
        <v>0.12</v>
      </c>
      <c r="R13" s="201">
        <v>6.08</v>
      </c>
      <c r="S13" s="201">
        <v>3.77</v>
      </c>
      <c r="T13" s="201">
        <v>0</v>
      </c>
      <c r="U13" s="201">
        <v>0.89</v>
      </c>
      <c r="V13" s="201">
        <v>2.14</v>
      </c>
      <c r="W13" s="201">
        <v>0.53</v>
      </c>
      <c r="X13" s="201">
        <v>1.94</v>
      </c>
      <c r="Y13" s="201">
        <v>0</v>
      </c>
      <c r="Z13" s="201">
        <v>51.38</v>
      </c>
      <c r="AA13" s="201">
        <v>19.97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10.89</v>
      </c>
      <c r="AL13" s="201">
        <v>0</v>
      </c>
      <c r="AM13" s="201">
        <v>0</v>
      </c>
      <c r="AN13" s="201">
        <v>0</v>
      </c>
      <c r="AO13" s="201">
        <v>184.89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21.46</v>
      </c>
      <c r="H14" s="201">
        <v>0</v>
      </c>
      <c r="I14" s="201">
        <v>0</v>
      </c>
      <c r="J14" s="201">
        <v>27.57</v>
      </c>
      <c r="K14" s="201">
        <v>1.76</v>
      </c>
      <c r="L14" s="201">
        <v>271.43</v>
      </c>
      <c r="M14" s="201">
        <v>1</v>
      </c>
      <c r="N14" s="201">
        <v>1.36</v>
      </c>
      <c r="O14" s="201">
        <v>0</v>
      </c>
      <c r="P14" s="201">
        <v>1.6</v>
      </c>
      <c r="Q14" s="201">
        <v>0.12</v>
      </c>
      <c r="R14" s="201">
        <v>6.08</v>
      </c>
      <c r="S14" s="201">
        <v>3.77</v>
      </c>
      <c r="T14" s="201">
        <v>0</v>
      </c>
      <c r="U14" s="201">
        <v>0.89</v>
      </c>
      <c r="V14" s="201">
        <v>2.14</v>
      </c>
      <c r="W14" s="201">
        <v>0.53</v>
      </c>
      <c r="X14" s="201">
        <v>1.94</v>
      </c>
      <c r="Y14" s="201">
        <v>0</v>
      </c>
      <c r="Z14" s="201">
        <v>51.38</v>
      </c>
      <c r="AA14" s="201">
        <v>19.97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10.89</v>
      </c>
      <c r="AL14" s="201">
        <v>0</v>
      </c>
      <c r="AM14" s="201">
        <v>0</v>
      </c>
      <c r="AN14" s="201">
        <v>0</v>
      </c>
      <c r="AO14" s="201">
        <v>184.89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21.46</v>
      </c>
      <c r="H15" s="201">
        <v>0</v>
      </c>
      <c r="I15" s="201">
        <v>0</v>
      </c>
      <c r="J15" s="201">
        <v>27.57</v>
      </c>
      <c r="K15" s="201">
        <v>1.76</v>
      </c>
      <c r="L15" s="201">
        <v>271.43</v>
      </c>
      <c r="M15" s="201">
        <v>1</v>
      </c>
      <c r="N15" s="201">
        <v>1.36</v>
      </c>
      <c r="O15" s="201">
        <v>0</v>
      </c>
      <c r="P15" s="201">
        <v>1.6</v>
      </c>
      <c r="Q15" s="201">
        <v>0.12</v>
      </c>
      <c r="R15" s="201">
        <v>6.08</v>
      </c>
      <c r="S15" s="201">
        <v>3.77</v>
      </c>
      <c r="T15" s="201">
        <v>0</v>
      </c>
      <c r="U15" s="201">
        <v>0.89</v>
      </c>
      <c r="V15" s="201">
        <v>2.39</v>
      </c>
      <c r="W15" s="201">
        <v>0.53</v>
      </c>
      <c r="X15" s="201">
        <v>1.94</v>
      </c>
      <c r="Y15" s="201">
        <v>0</v>
      </c>
      <c r="Z15" s="201">
        <v>51.38</v>
      </c>
      <c r="AA15" s="201">
        <v>19.97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10.89</v>
      </c>
      <c r="AL15" s="201">
        <v>0</v>
      </c>
      <c r="AM15" s="201">
        <v>0</v>
      </c>
      <c r="AN15" s="201">
        <v>0</v>
      </c>
      <c r="AO15" s="201">
        <v>184.89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21.46</v>
      </c>
      <c r="H16" s="201">
        <v>0</v>
      </c>
      <c r="I16" s="201">
        <v>0</v>
      </c>
      <c r="J16" s="201">
        <v>27.57</v>
      </c>
      <c r="K16" s="201">
        <v>1.76</v>
      </c>
      <c r="L16" s="201">
        <v>271.43</v>
      </c>
      <c r="M16" s="201">
        <v>1</v>
      </c>
      <c r="N16" s="201">
        <v>1.36</v>
      </c>
      <c r="O16" s="201">
        <v>0</v>
      </c>
      <c r="P16" s="201">
        <v>1.6</v>
      </c>
      <c r="Q16" s="201">
        <v>0.12</v>
      </c>
      <c r="R16" s="201">
        <v>6.08</v>
      </c>
      <c r="S16" s="201">
        <v>3.77</v>
      </c>
      <c r="T16" s="201">
        <v>0</v>
      </c>
      <c r="U16" s="201">
        <v>0.89</v>
      </c>
      <c r="V16" s="201">
        <v>2.39</v>
      </c>
      <c r="W16" s="201">
        <v>0.53</v>
      </c>
      <c r="X16" s="201">
        <v>1.94</v>
      </c>
      <c r="Y16" s="201">
        <v>0</v>
      </c>
      <c r="Z16" s="201">
        <v>51.38</v>
      </c>
      <c r="AA16" s="201">
        <v>19.97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10.89</v>
      </c>
      <c r="AL16" s="201">
        <v>0</v>
      </c>
      <c r="AM16" s="201">
        <v>0</v>
      </c>
      <c r="AN16" s="201">
        <v>0</v>
      </c>
      <c r="AO16" s="201">
        <v>184.89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21.46</v>
      </c>
      <c r="H17" s="201">
        <v>0</v>
      </c>
      <c r="I17" s="201">
        <v>0</v>
      </c>
      <c r="J17" s="201">
        <v>27.57</v>
      </c>
      <c r="K17" s="201">
        <v>1.76</v>
      </c>
      <c r="L17" s="201">
        <v>271.43</v>
      </c>
      <c r="M17" s="201">
        <v>1.32</v>
      </c>
      <c r="N17" s="201">
        <v>1.36</v>
      </c>
      <c r="O17" s="201">
        <v>0</v>
      </c>
      <c r="P17" s="201">
        <v>1.6</v>
      </c>
      <c r="Q17" s="201">
        <v>0.12</v>
      </c>
      <c r="R17" s="201">
        <v>6.08</v>
      </c>
      <c r="S17" s="201">
        <v>3.77</v>
      </c>
      <c r="T17" s="201">
        <v>0</v>
      </c>
      <c r="U17" s="201">
        <v>0.89</v>
      </c>
      <c r="V17" s="201">
        <v>2.39</v>
      </c>
      <c r="W17" s="201">
        <v>0.53</v>
      </c>
      <c r="X17" s="201">
        <v>1.94</v>
      </c>
      <c r="Y17" s="201">
        <v>0</v>
      </c>
      <c r="Z17" s="201">
        <v>51.38</v>
      </c>
      <c r="AA17" s="201">
        <v>19.97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10.89</v>
      </c>
      <c r="AL17" s="201">
        <v>0</v>
      </c>
      <c r="AM17" s="201">
        <v>0</v>
      </c>
      <c r="AN17" s="201">
        <v>0</v>
      </c>
      <c r="AO17" s="201">
        <v>184.89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21.46</v>
      </c>
      <c r="H18" s="201">
        <v>0</v>
      </c>
      <c r="I18" s="201">
        <v>0</v>
      </c>
      <c r="J18" s="201">
        <v>27.57</v>
      </c>
      <c r="K18" s="201">
        <v>1.76</v>
      </c>
      <c r="L18" s="201">
        <v>271.43</v>
      </c>
      <c r="M18" s="201">
        <v>1.06</v>
      </c>
      <c r="N18" s="201">
        <v>1.36</v>
      </c>
      <c r="O18" s="201">
        <v>0</v>
      </c>
      <c r="P18" s="201">
        <v>1.6</v>
      </c>
      <c r="Q18" s="201">
        <v>0.12</v>
      </c>
      <c r="R18" s="201">
        <v>6.08</v>
      </c>
      <c r="S18" s="201">
        <v>3.77</v>
      </c>
      <c r="T18" s="201">
        <v>0</v>
      </c>
      <c r="U18" s="201">
        <v>0.89</v>
      </c>
      <c r="V18" s="201">
        <v>2.39</v>
      </c>
      <c r="W18" s="201">
        <v>0.53</v>
      </c>
      <c r="X18" s="201">
        <v>1.94</v>
      </c>
      <c r="Y18" s="201">
        <v>0</v>
      </c>
      <c r="Z18" s="201">
        <v>51.38</v>
      </c>
      <c r="AA18" s="201">
        <v>19.97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10.89</v>
      </c>
      <c r="AL18" s="201">
        <v>0</v>
      </c>
      <c r="AM18" s="201">
        <v>0</v>
      </c>
      <c r="AN18" s="201">
        <v>0</v>
      </c>
      <c r="AO18" s="201">
        <v>184.89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21.46</v>
      </c>
      <c r="H19" s="201">
        <v>0</v>
      </c>
      <c r="I19" s="201">
        <v>0</v>
      </c>
      <c r="J19" s="201">
        <v>27.57</v>
      </c>
      <c r="K19" s="201">
        <v>1.76</v>
      </c>
      <c r="L19" s="201">
        <v>271.43</v>
      </c>
      <c r="M19" s="201">
        <v>1.06</v>
      </c>
      <c r="N19" s="201">
        <v>1.36</v>
      </c>
      <c r="O19" s="201">
        <v>0</v>
      </c>
      <c r="P19" s="201">
        <v>1.6</v>
      </c>
      <c r="Q19" s="201">
        <v>0.13</v>
      </c>
      <c r="R19" s="201">
        <v>6.08</v>
      </c>
      <c r="S19" s="201">
        <v>3.77</v>
      </c>
      <c r="T19" s="201">
        <v>0</v>
      </c>
      <c r="U19" s="201">
        <v>0.89</v>
      </c>
      <c r="V19" s="201">
        <v>2.39</v>
      </c>
      <c r="W19" s="201">
        <v>0.53</v>
      </c>
      <c r="X19" s="201">
        <v>1.94</v>
      </c>
      <c r="Y19" s="201">
        <v>0</v>
      </c>
      <c r="Z19" s="201">
        <v>22.5</v>
      </c>
      <c r="AA19" s="201">
        <v>21.12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10.89</v>
      </c>
      <c r="AL19" s="201">
        <v>0</v>
      </c>
      <c r="AM19" s="201">
        <v>0</v>
      </c>
      <c r="AN19" s="201">
        <v>0</v>
      </c>
      <c r="AO19" s="201">
        <v>184.89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21.46</v>
      </c>
      <c r="H20" s="201">
        <v>0</v>
      </c>
      <c r="I20" s="201">
        <v>0</v>
      </c>
      <c r="J20" s="201">
        <v>27.57</v>
      </c>
      <c r="K20" s="201">
        <v>2.0299999999999998</v>
      </c>
      <c r="L20" s="201">
        <v>271.44</v>
      </c>
      <c r="M20" s="201">
        <v>1.06</v>
      </c>
      <c r="N20" s="201">
        <v>1.36</v>
      </c>
      <c r="O20" s="201">
        <v>0</v>
      </c>
      <c r="P20" s="201">
        <v>1.6</v>
      </c>
      <c r="Q20" s="201">
        <v>0.13</v>
      </c>
      <c r="R20" s="201">
        <v>6.08</v>
      </c>
      <c r="S20" s="201">
        <v>3.77</v>
      </c>
      <c r="T20" s="201">
        <v>0</v>
      </c>
      <c r="U20" s="201">
        <v>0.89</v>
      </c>
      <c r="V20" s="201">
        <v>2.39</v>
      </c>
      <c r="W20" s="201">
        <v>0.53</v>
      </c>
      <c r="X20" s="201">
        <v>1.94</v>
      </c>
      <c r="Y20" s="201">
        <v>0</v>
      </c>
      <c r="Z20" s="201">
        <v>22.5</v>
      </c>
      <c r="AA20" s="201">
        <v>19.97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10.89</v>
      </c>
      <c r="AL20" s="201">
        <v>0</v>
      </c>
      <c r="AM20" s="201">
        <v>0</v>
      </c>
      <c r="AN20" s="201">
        <v>0</v>
      </c>
      <c r="AO20" s="201">
        <v>184.89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21.46</v>
      </c>
      <c r="H21" s="201">
        <v>0</v>
      </c>
      <c r="I21" s="201">
        <v>0</v>
      </c>
      <c r="J21" s="201">
        <v>27.57</v>
      </c>
      <c r="K21" s="201">
        <v>2</v>
      </c>
      <c r="L21" s="201">
        <v>271.44</v>
      </c>
      <c r="M21" s="201">
        <v>1.06</v>
      </c>
      <c r="N21" s="201">
        <v>1.36</v>
      </c>
      <c r="O21" s="201">
        <v>0</v>
      </c>
      <c r="P21" s="201">
        <v>1.6</v>
      </c>
      <c r="Q21" s="201">
        <v>0.13</v>
      </c>
      <c r="R21" s="201">
        <v>6.08</v>
      </c>
      <c r="S21" s="201">
        <v>3.77</v>
      </c>
      <c r="T21" s="201">
        <v>0</v>
      </c>
      <c r="U21" s="201">
        <v>0.89</v>
      </c>
      <c r="V21" s="201">
        <v>2.39</v>
      </c>
      <c r="W21" s="201">
        <v>0.53</v>
      </c>
      <c r="X21" s="201">
        <v>1.94</v>
      </c>
      <c r="Y21" s="201">
        <v>0</v>
      </c>
      <c r="Z21" s="201">
        <v>22.5</v>
      </c>
      <c r="AA21" s="201">
        <v>19.97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10.89</v>
      </c>
      <c r="AL21" s="201">
        <v>0</v>
      </c>
      <c r="AM21" s="201">
        <v>0</v>
      </c>
      <c r="AN21" s="201">
        <v>0</v>
      </c>
      <c r="AO21" s="201">
        <v>184.89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21.46</v>
      </c>
      <c r="H22" s="201">
        <v>0</v>
      </c>
      <c r="I22" s="201">
        <v>0</v>
      </c>
      <c r="J22" s="201">
        <v>27.57</v>
      </c>
      <c r="K22" s="201">
        <v>2.2599999999999998</v>
      </c>
      <c r="L22" s="201">
        <v>271.44</v>
      </c>
      <c r="M22" s="201">
        <v>1.06</v>
      </c>
      <c r="N22" s="201">
        <v>1.36</v>
      </c>
      <c r="O22" s="201">
        <v>0</v>
      </c>
      <c r="P22" s="201">
        <v>1.6</v>
      </c>
      <c r="Q22" s="201">
        <v>0.13</v>
      </c>
      <c r="R22" s="201">
        <v>6.08</v>
      </c>
      <c r="S22" s="201">
        <v>3.77</v>
      </c>
      <c r="T22" s="201">
        <v>0</v>
      </c>
      <c r="U22" s="201">
        <v>0.89</v>
      </c>
      <c r="V22" s="201">
        <v>2.39</v>
      </c>
      <c r="W22" s="201">
        <v>0.53</v>
      </c>
      <c r="X22" s="201">
        <v>1.94</v>
      </c>
      <c r="Y22" s="201">
        <v>0</v>
      </c>
      <c r="Z22" s="201">
        <v>2.64</v>
      </c>
      <c r="AA22" s="201">
        <v>19.97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10.89</v>
      </c>
      <c r="AL22" s="201">
        <v>0</v>
      </c>
      <c r="AM22" s="201">
        <v>0</v>
      </c>
      <c r="AN22" s="201">
        <v>0</v>
      </c>
      <c r="AO22" s="201">
        <v>184.89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21.46</v>
      </c>
      <c r="H23" s="201">
        <v>0</v>
      </c>
      <c r="I23" s="201">
        <v>0</v>
      </c>
      <c r="J23" s="201">
        <v>27.57</v>
      </c>
      <c r="K23" s="201">
        <v>2.2000000000000002</v>
      </c>
      <c r="L23" s="201">
        <v>222.35</v>
      </c>
      <c r="M23" s="201">
        <v>1.06</v>
      </c>
      <c r="N23" s="201">
        <v>1.36</v>
      </c>
      <c r="O23" s="201">
        <v>0</v>
      </c>
      <c r="P23" s="201">
        <v>1.6</v>
      </c>
      <c r="Q23" s="201">
        <v>0.13</v>
      </c>
      <c r="R23" s="201">
        <v>6.08</v>
      </c>
      <c r="S23" s="201">
        <v>3.77</v>
      </c>
      <c r="T23" s="201">
        <v>0</v>
      </c>
      <c r="U23" s="201">
        <v>0.89</v>
      </c>
      <c r="V23" s="201">
        <v>2.39</v>
      </c>
      <c r="W23" s="201">
        <v>0.53</v>
      </c>
      <c r="X23" s="201">
        <v>1.94</v>
      </c>
      <c r="Y23" s="201">
        <v>0</v>
      </c>
      <c r="Z23" s="201">
        <v>22.5</v>
      </c>
      <c r="AA23" s="201">
        <v>19.97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10.89</v>
      </c>
      <c r="AL23" s="201">
        <v>0</v>
      </c>
      <c r="AM23" s="201">
        <v>0</v>
      </c>
      <c r="AN23" s="201">
        <v>0</v>
      </c>
      <c r="AO23" s="201">
        <v>184.89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21.46</v>
      </c>
      <c r="H24" s="201">
        <v>0</v>
      </c>
      <c r="I24" s="201">
        <v>0</v>
      </c>
      <c r="J24" s="201">
        <v>27.57</v>
      </c>
      <c r="K24" s="201">
        <v>2.29</v>
      </c>
      <c r="L24" s="201">
        <v>154.96</v>
      </c>
      <c r="M24" s="201">
        <v>1.06</v>
      </c>
      <c r="N24" s="201">
        <v>1.36</v>
      </c>
      <c r="O24" s="201">
        <v>0</v>
      </c>
      <c r="P24" s="201">
        <v>1.6</v>
      </c>
      <c r="Q24" s="201">
        <v>0.13</v>
      </c>
      <c r="R24" s="201">
        <v>6.08</v>
      </c>
      <c r="S24" s="201">
        <v>3.77</v>
      </c>
      <c r="T24" s="201">
        <v>0</v>
      </c>
      <c r="U24" s="201">
        <v>0.89</v>
      </c>
      <c r="V24" s="201">
        <v>2.39</v>
      </c>
      <c r="W24" s="201">
        <v>0.53</v>
      </c>
      <c r="X24" s="201">
        <v>1.94</v>
      </c>
      <c r="Y24" s="201">
        <v>0</v>
      </c>
      <c r="Z24" s="201">
        <v>51.38</v>
      </c>
      <c r="AA24" s="201">
        <v>19.97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10.89</v>
      </c>
      <c r="AL24" s="201">
        <v>0</v>
      </c>
      <c r="AM24" s="201">
        <v>0</v>
      </c>
      <c r="AN24" s="201">
        <v>0</v>
      </c>
      <c r="AO24" s="201">
        <v>184.89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21.46</v>
      </c>
      <c r="H25" s="201">
        <v>0</v>
      </c>
      <c r="I25" s="201">
        <v>0</v>
      </c>
      <c r="J25" s="201">
        <v>27.57</v>
      </c>
      <c r="K25" s="201">
        <v>2.14</v>
      </c>
      <c r="L25" s="201">
        <v>87.58</v>
      </c>
      <c r="M25" s="201">
        <v>1.06</v>
      </c>
      <c r="N25" s="201">
        <v>1.36</v>
      </c>
      <c r="O25" s="201">
        <v>0</v>
      </c>
      <c r="P25" s="201">
        <v>1.6</v>
      </c>
      <c r="Q25" s="201">
        <v>0.13</v>
      </c>
      <c r="R25" s="201">
        <v>6.08</v>
      </c>
      <c r="S25" s="201">
        <v>3.77</v>
      </c>
      <c r="T25" s="201">
        <v>0</v>
      </c>
      <c r="U25" s="201">
        <v>0.89</v>
      </c>
      <c r="V25" s="201">
        <v>2.39</v>
      </c>
      <c r="W25" s="201">
        <v>0.53</v>
      </c>
      <c r="X25" s="201">
        <v>1.94</v>
      </c>
      <c r="Y25" s="201">
        <v>0</v>
      </c>
      <c r="Z25" s="201">
        <v>22.5</v>
      </c>
      <c r="AA25" s="201">
        <v>19.97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10.89</v>
      </c>
      <c r="AL25" s="201">
        <v>0</v>
      </c>
      <c r="AM25" s="201">
        <v>0</v>
      </c>
      <c r="AN25" s="201">
        <v>0</v>
      </c>
      <c r="AO25" s="201">
        <v>184.89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21.46</v>
      </c>
      <c r="H26" s="201">
        <v>0</v>
      </c>
      <c r="I26" s="201">
        <v>0</v>
      </c>
      <c r="J26" s="201">
        <v>27.57</v>
      </c>
      <c r="K26" s="201">
        <v>0.55000000000000004</v>
      </c>
      <c r="L26" s="201">
        <v>21.64</v>
      </c>
      <c r="M26" s="201">
        <v>1.06</v>
      </c>
      <c r="N26" s="201">
        <v>1.36</v>
      </c>
      <c r="O26" s="201">
        <v>0</v>
      </c>
      <c r="P26" s="201">
        <v>1.6</v>
      </c>
      <c r="Q26" s="201">
        <v>0.13</v>
      </c>
      <c r="R26" s="201">
        <v>0.49</v>
      </c>
      <c r="S26" s="201">
        <v>0.71</v>
      </c>
      <c r="T26" s="201">
        <v>0</v>
      </c>
      <c r="U26" s="201">
        <v>0.89</v>
      </c>
      <c r="V26" s="201">
        <v>0.22</v>
      </c>
      <c r="W26" s="201">
        <v>0.53</v>
      </c>
      <c r="X26" s="201">
        <v>1.94</v>
      </c>
      <c r="Y26" s="201">
        <v>0</v>
      </c>
      <c r="Z26" s="201">
        <v>2.64</v>
      </c>
      <c r="AA26" s="201">
        <v>1.03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184.89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21.46</v>
      </c>
      <c r="H27" s="201">
        <v>0</v>
      </c>
      <c r="I27" s="201">
        <v>0</v>
      </c>
      <c r="J27" s="201">
        <v>27.57</v>
      </c>
      <c r="K27" s="201">
        <v>0.17</v>
      </c>
      <c r="L27" s="201">
        <v>21.64</v>
      </c>
      <c r="M27" s="201">
        <v>1.06</v>
      </c>
      <c r="N27" s="201">
        <v>1.36</v>
      </c>
      <c r="O27" s="201">
        <v>0</v>
      </c>
      <c r="P27" s="201">
        <v>1.6</v>
      </c>
      <c r="Q27" s="201">
        <v>0.13</v>
      </c>
      <c r="R27" s="201">
        <v>0.49</v>
      </c>
      <c r="S27" s="201">
        <v>0.3</v>
      </c>
      <c r="T27" s="201">
        <v>0</v>
      </c>
      <c r="U27" s="201">
        <v>0.89</v>
      </c>
      <c r="V27" s="201">
        <v>0.22</v>
      </c>
      <c r="W27" s="201">
        <v>0.53</v>
      </c>
      <c r="X27" s="201">
        <v>1.94</v>
      </c>
      <c r="Y27" s="201">
        <v>0</v>
      </c>
      <c r="Z27" s="201">
        <v>2.64</v>
      </c>
      <c r="AA27" s="201">
        <v>1.03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184.89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21.46</v>
      </c>
      <c r="H28" s="201">
        <v>0</v>
      </c>
      <c r="I28" s="201">
        <v>0</v>
      </c>
      <c r="J28" s="201">
        <v>27.57</v>
      </c>
      <c r="K28" s="201">
        <v>0.17</v>
      </c>
      <c r="L28" s="201">
        <v>21.64</v>
      </c>
      <c r="M28" s="201">
        <v>1.06</v>
      </c>
      <c r="N28" s="201">
        <v>1.36</v>
      </c>
      <c r="O28" s="201">
        <v>0</v>
      </c>
      <c r="P28" s="201">
        <v>1.6</v>
      </c>
      <c r="Q28" s="201">
        <v>0.13</v>
      </c>
      <c r="R28" s="201">
        <v>0.49</v>
      </c>
      <c r="S28" s="201">
        <v>0.3</v>
      </c>
      <c r="T28" s="201">
        <v>0</v>
      </c>
      <c r="U28" s="201">
        <v>0.89</v>
      </c>
      <c r="V28" s="201">
        <v>0.22</v>
      </c>
      <c r="W28" s="201">
        <v>0.53</v>
      </c>
      <c r="X28" s="201">
        <v>1.94</v>
      </c>
      <c r="Y28" s="201">
        <v>0</v>
      </c>
      <c r="Z28" s="201">
        <v>2.64</v>
      </c>
      <c r="AA28" s="201">
        <v>1.03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184.89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21.46</v>
      </c>
      <c r="H29" s="201">
        <v>0</v>
      </c>
      <c r="I29" s="201">
        <v>0</v>
      </c>
      <c r="J29" s="201">
        <v>27.57</v>
      </c>
      <c r="K29" s="201">
        <v>0.48</v>
      </c>
      <c r="L29" s="201">
        <v>21.62</v>
      </c>
      <c r="M29" s="201">
        <v>1.06</v>
      </c>
      <c r="N29" s="201">
        <v>1.36</v>
      </c>
      <c r="O29" s="201">
        <v>0</v>
      </c>
      <c r="P29" s="201">
        <v>1.6</v>
      </c>
      <c r="Q29" s="201">
        <v>0.13</v>
      </c>
      <c r="R29" s="201">
        <v>0.49</v>
      </c>
      <c r="S29" s="201">
        <v>0.3</v>
      </c>
      <c r="T29" s="201">
        <v>0</v>
      </c>
      <c r="U29" s="201">
        <v>0.89</v>
      </c>
      <c r="V29" s="201">
        <v>0.22</v>
      </c>
      <c r="W29" s="201">
        <v>0.53</v>
      </c>
      <c r="X29" s="201">
        <v>1.94</v>
      </c>
      <c r="Y29" s="201">
        <v>0</v>
      </c>
      <c r="Z29" s="201">
        <v>2.64</v>
      </c>
      <c r="AA29" s="201">
        <v>1.03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184.89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21.46</v>
      </c>
      <c r="H30" s="201">
        <v>0</v>
      </c>
      <c r="I30" s="201">
        <v>0</v>
      </c>
      <c r="J30" s="201">
        <v>27.57</v>
      </c>
      <c r="K30" s="201">
        <v>0.22</v>
      </c>
      <c r="L30" s="201">
        <v>21.62</v>
      </c>
      <c r="M30" s="201">
        <v>1.06</v>
      </c>
      <c r="N30" s="201">
        <v>1.36</v>
      </c>
      <c r="O30" s="201">
        <v>0</v>
      </c>
      <c r="P30" s="201">
        <v>1.6</v>
      </c>
      <c r="Q30" s="201">
        <v>0.13</v>
      </c>
      <c r="R30" s="201">
        <v>0.49</v>
      </c>
      <c r="S30" s="201">
        <v>0.3</v>
      </c>
      <c r="T30" s="201">
        <v>0</v>
      </c>
      <c r="U30" s="201">
        <v>0.89</v>
      </c>
      <c r="V30" s="201">
        <v>0.22</v>
      </c>
      <c r="W30" s="201">
        <v>0.53</v>
      </c>
      <c r="X30" s="201">
        <v>1.94</v>
      </c>
      <c r="Y30" s="201">
        <v>0</v>
      </c>
      <c r="Z30" s="201">
        <v>2.64</v>
      </c>
      <c r="AA30" s="201">
        <v>1.03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184.89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21.46</v>
      </c>
      <c r="H31" s="201">
        <v>0</v>
      </c>
      <c r="I31" s="201">
        <v>0</v>
      </c>
      <c r="J31" s="201">
        <v>27.57</v>
      </c>
      <c r="K31" s="201">
        <v>0.17</v>
      </c>
      <c r="L31" s="201">
        <v>21.62</v>
      </c>
      <c r="M31" s="201">
        <v>1.06</v>
      </c>
      <c r="N31" s="201">
        <v>1.36</v>
      </c>
      <c r="O31" s="201">
        <v>0</v>
      </c>
      <c r="P31" s="201">
        <v>1.6</v>
      </c>
      <c r="Q31" s="201">
        <v>0.13</v>
      </c>
      <c r="R31" s="201">
        <v>0.49</v>
      </c>
      <c r="S31" s="201">
        <v>0.3</v>
      </c>
      <c r="T31" s="201">
        <v>0</v>
      </c>
      <c r="U31" s="201">
        <v>0.89</v>
      </c>
      <c r="V31" s="201">
        <v>0.19</v>
      </c>
      <c r="W31" s="201">
        <v>0.53</v>
      </c>
      <c r="X31" s="201">
        <v>1.94</v>
      </c>
      <c r="Y31" s="201">
        <v>0</v>
      </c>
      <c r="Z31" s="201">
        <v>2.64</v>
      </c>
      <c r="AA31" s="201">
        <v>1.03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184.89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21.46</v>
      </c>
      <c r="H32" s="201">
        <v>0</v>
      </c>
      <c r="I32" s="201">
        <v>0</v>
      </c>
      <c r="J32" s="201">
        <v>27.57</v>
      </c>
      <c r="K32" s="201">
        <v>0.17</v>
      </c>
      <c r="L32" s="201">
        <v>21.62</v>
      </c>
      <c r="M32" s="201">
        <v>1.06</v>
      </c>
      <c r="N32" s="201">
        <v>1.36</v>
      </c>
      <c r="O32" s="201">
        <v>0</v>
      </c>
      <c r="P32" s="201">
        <v>1.6</v>
      </c>
      <c r="Q32" s="201">
        <v>0.13</v>
      </c>
      <c r="R32" s="201">
        <v>0.49</v>
      </c>
      <c r="S32" s="201">
        <v>0.3</v>
      </c>
      <c r="T32" s="201">
        <v>0</v>
      </c>
      <c r="U32" s="201">
        <v>0.89</v>
      </c>
      <c r="V32" s="201">
        <v>0.17</v>
      </c>
      <c r="W32" s="201">
        <v>0.53</v>
      </c>
      <c r="X32" s="201">
        <v>1.94</v>
      </c>
      <c r="Y32" s="201">
        <v>0</v>
      </c>
      <c r="Z32" s="201">
        <v>2.64</v>
      </c>
      <c r="AA32" s="201">
        <v>1.03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184.89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21.46</v>
      </c>
      <c r="H33" s="201">
        <v>0</v>
      </c>
      <c r="I33" s="201">
        <v>0</v>
      </c>
      <c r="J33" s="201">
        <v>27.57</v>
      </c>
      <c r="K33" s="201">
        <v>0.17</v>
      </c>
      <c r="L33" s="201">
        <v>21.62</v>
      </c>
      <c r="M33" s="201">
        <v>1.06</v>
      </c>
      <c r="N33" s="201">
        <v>1.36</v>
      </c>
      <c r="O33" s="201">
        <v>0</v>
      </c>
      <c r="P33" s="201">
        <v>1.6</v>
      </c>
      <c r="Q33" s="201">
        <v>0.13</v>
      </c>
      <c r="R33" s="201">
        <v>0.49</v>
      </c>
      <c r="S33" s="201">
        <v>0.3</v>
      </c>
      <c r="T33" s="201">
        <v>0</v>
      </c>
      <c r="U33" s="201">
        <v>0.89</v>
      </c>
      <c r="V33" s="201">
        <v>0.17</v>
      </c>
      <c r="W33" s="201">
        <v>0.53</v>
      </c>
      <c r="X33" s="201">
        <v>1.94</v>
      </c>
      <c r="Y33" s="201">
        <v>0</v>
      </c>
      <c r="Z33" s="201">
        <v>2.64</v>
      </c>
      <c r="AA33" s="201">
        <v>1.03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184.89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21.46</v>
      </c>
      <c r="H34" s="201">
        <v>0</v>
      </c>
      <c r="I34" s="201">
        <v>0</v>
      </c>
      <c r="J34" s="201">
        <v>27.57</v>
      </c>
      <c r="K34" s="201">
        <v>0.17</v>
      </c>
      <c r="L34" s="201">
        <v>21.62</v>
      </c>
      <c r="M34" s="201">
        <v>1.06</v>
      </c>
      <c r="N34" s="201">
        <v>1.36</v>
      </c>
      <c r="O34" s="201">
        <v>0</v>
      </c>
      <c r="P34" s="201">
        <v>1.6</v>
      </c>
      <c r="Q34" s="201">
        <v>0.13</v>
      </c>
      <c r="R34" s="201">
        <v>0.49</v>
      </c>
      <c r="S34" s="201">
        <v>0.3</v>
      </c>
      <c r="T34" s="201">
        <v>0</v>
      </c>
      <c r="U34" s="201">
        <v>0.89</v>
      </c>
      <c r="V34" s="201">
        <v>0.17</v>
      </c>
      <c r="W34" s="201">
        <v>0.53</v>
      </c>
      <c r="X34" s="201">
        <v>1.94</v>
      </c>
      <c r="Y34" s="201">
        <v>0</v>
      </c>
      <c r="Z34" s="201">
        <v>2.64</v>
      </c>
      <c r="AA34" s="201">
        <v>1.03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184.89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21.46</v>
      </c>
      <c r="H35" s="201">
        <v>0</v>
      </c>
      <c r="I35" s="201">
        <v>0</v>
      </c>
      <c r="J35" s="201">
        <v>27.57</v>
      </c>
      <c r="K35" s="201">
        <v>0.17</v>
      </c>
      <c r="L35" s="201">
        <v>21.62</v>
      </c>
      <c r="M35" s="201">
        <v>1.06</v>
      </c>
      <c r="N35" s="201">
        <v>1.36</v>
      </c>
      <c r="O35" s="201">
        <v>0</v>
      </c>
      <c r="P35" s="201">
        <v>1.6</v>
      </c>
      <c r="Q35" s="201">
        <v>0.13</v>
      </c>
      <c r="R35" s="201">
        <v>0.49</v>
      </c>
      <c r="S35" s="201">
        <v>0.3</v>
      </c>
      <c r="T35" s="201">
        <v>0</v>
      </c>
      <c r="U35" s="201">
        <v>0.89</v>
      </c>
      <c r="V35" s="201">
        <v>0.17</v>
      </c>
      <c r="W35" s="201">
        <v>0.53</v>
      </c>
      <c r="X35" s="201">
        <v>1.94</v>
      </c>
      <c r="Y35" s="201">
        <v>0</v>
      </c>
      <c r="Z35" s="201">
        <v>2.64</v>
      </c>
      <c r="AA35" s="201">
        <v>1.03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184.89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21.46</v>
      </c>
      <c r="H36" s="201">
        <v>0</v>
      </c>
      <c r="I36" s="201">
        <v>0</v>
      </c>
      <c r="J36" s="201">
        <v>27.57</v>
      </c>
      <c r="K36" s="201">
        <v>0.17</v>
      </c>
      <c r="L36" s="201">
        <v>21.62</v>
      </c>
      <c r="M36" s="201">
        <v>1.06</v>
      </c>
      <c r="N36" s="201">
        <v>1.36</v>
      </c>
      <c r="O36" s="201">
        <v>0</v>
      </c>
      <c r="P36" s="201">
        <v>1.6</v>
      </c>
      <c r="Q36" s="201">
        <v>0.13</v>
      </c>
      <c r="R36" s="201">
        <v>0.49</v>
      </c>
      <c r="S36" s="201">
        <v>0.3</v>
      </c>
      <c r="T36" s="201">
        <v>0</v>
      </c>
      <c r="U36" s="201">
        <v>0.89</v>
      </c>
      <c r="V36" s="201">
        <v>0.17</v>
      </c>
      <c r="W36" s="201">
        <v>0.53</v>
      </c>
      <c r="X36" s="201">
        <v>1.94</v>
      </c>
      <c r="Y36" s="201">
        <v>0</v>
      </c>
      <c r="Z36" s="201">
        <v>2.64</v>
      </c>
      <c r="AA36" s="201">
        <v>1.03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184.89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21.46</v>
      </c>
      <c r="H37" s="201">
        <v>0</v>
      </c>
      <c r="I37" s="201">
        <v>0</v>
      </c>
      <c r="J37" s="201">
        <v>27.57</v>
      </c>
      <c r="K37" s="201">
        <v>0.17</v>
      </c>
      <c r="L37" s="201">
        <v>21.64</v>
      </c>
      <c r="M37" s="201">
        <v>1.06</v>
      </c>
      <c r="N37" s="201">
        <v>1.36</v>
      </c>
      <c r="O37" s="201">
        <v>0</v>
      </c>
      <c r="P37" s="201">
        <v>1.6</v>
      </c>
      <c r="Q37" s="201">
        <v>0.13</v>
      </c>
      <c r="R37" s="201">
        <v>0.49</v>
      </c>
      <c r="S37" s="201">
        <v>0.3</v>
      </c>
      <c r="T37" s="201">
        <v>0</v>
      </c>
      <c r="U37" s="201">
        <v>0.89</v>
      </c>
      <c r="V37" s="201">
        <v>0.17</v>
      </c>
      <c r="W37" s="201">
        <v>0.53</v>
      </c>
      <c r="X37" s="201">
        <v>1.94</v>
      </c>
      <c r="Y37" s="201">
        <v>0</v>
      </c>
      <c r="Z37" s="201">
        <v>2.64</v>
      </c>
      <c r="AA37" s="201">
        <v>1.03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184.89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21.46</v>
      </c>
      <c r="H38" s="201">
        <v>0</v>
      </c>
      <c r="I38" s="201">
        <v>0</v>
      </c>
      <c r="J38" s="201">
        <v>27.57</v>
      </c>
      <c r="K38" s="201">
        <v>0.17</v>
      </c>
      <c r="L38" s="201">
        <v>21.64</v>
      </c>
      <c r="M38" s="201">
        <v>1.06</v>
      </c>
      <c r="N38" s="201">
        <v>1.36</v>
      </c>
      <c r="O38" s="201">
        <v>0</v>
      </c>
      <c r="P38" s="201">
        <v>1.6</v>
      </c>
      <c r="Q38" s="201">
        <v>0.13</v>
      </c>
      <c r="R38" s="201">
        <v>0.49</v>
      </c>
      <c r="S38" s="201">
        <v>0.3</v>
      </c>
      <c r="T38" s="201">
        <v>0</v>
      </c>
      <c r="U38" s="201">
        <v>0.89</v>
      </c>
      <c r="V38" s="201">
        <v>0.17</v>
      </c>
      <c r="W38" s="201">
        <v>0.53</v>
      </c>
      <c r="X38" s="201">
        <v>1.94</v>
      </c>
      <c r="Y38" s="201">
        <v>0</v>
      </c>
      <c r="Z38" s="201">
        <v>2.64</v>
      </c>
      <c r="AA38" s="201">
        <v>1.03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184.89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21.46</v>
      </c>
      <c r="H39" s="201">
        <v>0</v>
      </c>
      <c r="I39" s="201">
        <v>0</v>
      </c>
      <c r="J39" s="201">
        <v>27.57</v>
      </c>
      <c r="K39" s="201">
        <v>0.09</v>
      </c>
      <c r="L39" s="201">
        <v>21.64</v>
      </c>
      <c r="M39" s="201">
        <v>1.06</v>
      </c>
      <c r="N39" s="201">
        <v>1.36</v>
      </c>
      <c r="O39" s="201">
        <v>0</v>
      </c>
      <c r="P39" s="201">
        <v>1.6</v>
      </c>
      <c r="Q39" s="201">
        <v>0.13</v>
      </c>
      <c r="R39" s="201">
        <v>0.49</v>
      </c>
      <c r="S39" s="201">
        <v>0.3</v>
      </c>
      <c r="T39" s="201">
        <v>0</v>
      </c>
      <c r="U39" s="201">
        <v>0.89</v>
      </c>
      <c r="V39" s="201">
        <v>0.17</v>
      </c>
      <c r="W39" s="201">
        <v>0.53</v>
      </c>
      <c r="X39" s="201">
        <v>1.94</v>
      </c>
      <c r="Y39" s="201">
        <v>0</v>
      </c>
      <c r="Z39" s="201">
        <v>2.64</v>
      </c>
      <c r="AA39" s="201">
        <v>1.03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184.89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21.46</v>
      </c>
      <c r="H40" s="201">
        <v>0</v>
      </c>
      <c r="I40" s="201">
        <v>0</v>
      </c>
      <c r="J40" s="201">
        <v>27.57</v>
      </c>
      <c r="K40" s="201">
        <v>0.17</v>
      </c>
      <c r="L40" s="201">
        <v>21.64</v>
      </c>
      <c r="M40" s="201">
        <v>1.06</v>
      </c>
      <c r="N40" s="201">
        <v>1.36</v>
      </c>
      <c r="O40" s="201">
        <v>0</v>
      </c>
      <c r="P40" s="201">
        <v>1.6</v>
      </c>
      <c r="Q40" s="201">
        <v>0.13</v>
      </c>
      <c r="R40" s="201">
        <v>0.49</v>
      </c>
      <c r="S40" s="201">
        <v>0.3</v>
      </c>
      <c r="T40" s="201">
        <v>0</v>
      </c>
      <c r="U40" s="201">
        <v>0.89</v>
      </c>
      <c r="V40" s="201">
        <v>0.17</v>
      </c>
      <c r="W40" s="201">
        <v>0.53</v>
      </c>
      <c r="X40" s="201">
        <v>1.94</v>
      </c>
      <c r="Y40" s="201">
        <v>0</v>
      </c>
      <c r="Z40" s="201">
        <v>2.64</v>
      </c>
      <c r="AA40" s="201">
        <v>1.03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184.89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21.46</v>
      </c>
      <c r="H41" s="201">
        <v>0</v>
      </c>
      <c r="I41" s="201">
        <v>0</v>
      </c>
      <c r="J41" s="201">
        <v>27.57</v>
      </c>
      <c r="K41" s="201">
        <v>0.17</v>
      </c>
      <c r="L41" s="201">
        <v>21.64</v>
      </c>
      <c r="M41" s="201">
        <v>1.06</v>
      </c>
      <c r="N41" s="201">
        <v>1.36</v>
      </c>
      <c r="O41" s="201">
        <v>0</v>
      </c>
      <c r="P41" s="201">
        <v>1.6</v>
      </c>
      <c r="Q41" s="201">
        <v>0.13</v>
      </c>
      <c r="R41" s="201">
        <v>0.49</v>
      </c>
      <c r="S41" s="201">
        <v>0.3</v>
      </c>
      <c r="T41" s="201">
        <v>0</v>
      </c>
      <c r="U41" s="201">
        <v>0.89</v>
      </c>
      <c r="V41" s="201">
        <v>0.17</v>
      </c>
      <c r="W41" s="201">
        <v>0.53</v>
      </c>
      <c r="X41" s="201">
        <v>1.94</v>
      </c>
      <c r="Y41" s="201">
        <v>0</v>
      </c>
      <c r="Z41" s="201">
        <v>2.64</v>
      </c>
      <c r="AA41" s="201">
        <v>1.03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184.89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21.46</v>
      </c>
      <c r="H42" s="201">
        <v>0</v>
      </c>
      <c r="I42" s="201">
        <v>0</v>
      </c>
      <c r="J42" s="201">
        <v>27.57</v>
      </c>
      <c r="K42" s="201">
        <v>0.17</v>
      </c>
      <c r="L42" s="201">
        <v>21.64</v>
      </c>
      <c r="M42" s="201">
        <v>1.06</v>
      </c>
      <c r="N42" s="201">
        <v>1.36</v>
      </c>
      <c r="O42" s="201">
        <v>0</v>
      </c>
      <c r="P42" s="201">
        <v>1.6</v>
      </c>
      <c r="Q42" s="201">
        <v>0.13</v>
      </c>
      <c r="R42" s="201">
        <v>0.49</v>
      </c>
      <c r="S42" s="201">
        <v>0.3</v>
      </c>
      <c r="T42" s="201">
        <v>0</v>
      </c>
      <c r="U42" s="201">
        <v>0.89</v>
      </c>
      <c r="V42" s="201">
        <v>0.17</v>
      </c>
      <c r="W42" s="201">
        <v>0.53</v>
      </c>
      <c r="X42" s="201">
        <v>1.94</v>
      </c>
      <c r="Y42" s="201">
        <v>0</v>
      </c>
      <c r="Z42" s="201">
        <v>2.64</v>
      </c>
      <c r="AA42" s="201">
        <v>1.03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184.89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21.46</v>
      </c>
      <c r="H43" s="201">
        <v>0</v>
      </c>
      <c r="I43" s="201">
        <v>0</v>
      </c>
      <c r="J43" s="201">
        <v>27.57</v>
      </c>
      <c r="K43" s="201">
        <v>0.17</v>
      </c>
      <c r="L43" s="201">
        <v>21.64</v>
      </c>
      <c r="M43" s="201">
        <v>1.06</v>
      </c>
      <c r="N43" s="201">
        <v>1.36</v>
      </c>
      <c r="O43" s="201">
        <v>0</v>
      </c>
      <c r="P43" s="201">
        <v>1.6</v>
      </c>
      <c r="Q43" s="201">
        <v>0.13</v>
      </c>
      <c r="R43" s="201">
        <v>0.49</v>
      </c>
      <c r="S43" s="201">
        <v>0.3</v>
      </c>
      <c r="T43" s="201">
        <v>0</v>
      </c>
      <c r="U43" s="201">
        <v>0.89</v>
      </c>
      <c r="V43" s="201">
        <v>0.17</v>
      </c>
      <c r="W43" s="201">
        <v>0.53</v>
      </c>
      <c r="X43" s="201">
        <v>1.94</v>
      </c>
      <c r="Y43" s="201">
        <v>0</v>
      </c>
      <c r="Z43" s="201">
        <v>2.64</v>
      </c>
      <c r="AA43" s="201">
        <v>1.03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179.45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21.46</v>
      </c>
      <c r="H44" s="201">
        <v>0</v>
      </c>
      <c r="I44" s="201">
        <v>0</v>
      </c>
      <c r="J44" s="201">
        <v>27.57</v>
      </c>
      <c r="K44" s="201">
        <v>0.17</v>
      </c>
      <c r="L44" s="201">
        <v>21.64</v>
      </c>
      <c r="M44" s="201">
        <v>1.06</v>
      </c>
      <c r="N44" s="201">
        <v>1.36</v>
      </c>
      <c r="O44" s="201">
        <v>0</v>
      </c>
      <c r="P44" s="201">
        <v>1.6</v>
      </c>
      <c r="Q44" s="201">
        <v>0.13</v>
      </c>
      <c r="R44" s="201">
        <v>0.49</v>
      </c>
      <c r="S44" s="201">
        <v>0.3</v>
      </c>
      <c r="T44" s="201">
        <v>0</v>
      </c>
      <c r="U44" s="201">
        <v>0.89</v>
      </c>
      <c r="V44" s="201">
        <v>0.17</v>
      </c>
      <c r="W44" s="201">
        <v>0.53</v>
      </c>
      <c r="X44" s="201">
        <v>1.94</v>
      </c>
      <c r="Y44" s="201">
        <v>0</v>
      </c>
      <c r="Z44" s="201">
        <v>2.64</v>
      </c>
      <c r="AA44" s="201">
        <v>1.03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179.45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21.46</v>
      </c>
      <c r="H45" s="201">
        <v>0</v>
      </c>
      <c r="I45" s="201">
        <v>0</v>
      </c>
      <c r="J45" s="201">
        <v>27.57</v>
      </c>
      <c r="K45" s="201">
        <v>0.13</v>
      </c>
      <c r="L45" s="201">
        <v>21.64</v>
      </c>
      <c r="M45" s="201">
        <v>1.06</v>
      </c>
      <c r="N45" s="201">
        <v>1.36</v>
      </c>
      <c r="O45" s="201">
        <v>0</v>
      </c>
      <c r="P45" s="201">
        <v>1.6</v>
      </c>
      <c r="Q45" s="201">
        <v>0.13</v>
      </c>
      <c r="R45" s="201">
        <v>0.49</v>
      </c>
      <c r="S45" s="201">
        <v>0.3</v>
      </c>
      <c r="T45" s="201">
        <v>0</v>
      </c>
      <c r="U45" s="201">
        <v>0.89</v>
      </c>
      <c r="V45" s="201">
        <v>0.73</v>
      </c>
      <c r="W45" s="201">
        <v>0.53</v>
      </c>
      <c r="X45" s="201">
        <v>1.94</v>
      </c>
      <c r="Y45" s="201">
        <v>0</v>
      </c>
      <c r="Z45" s="201">
        <v>2.64</v>
      </c>
      <c r="AA45" s="201">
        <v>1.04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179.45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21.46</v>
      </c>
      <c r="H46" s="201">
        <v>0</v>
      </c>
      <c r="I46" s="201">
        <v>0</v>
      </c>
      <c r="J46" s="201">
        <v>27.57</v>
      </c>
      <c r="K46" s="201">
        <v>0.17</v>
      </c>
      <c r="L46" s="201">
        <v>21.64</v>
      </c>
      <c r="M46" s="201">
        <v>1.06</v>
      </c>
      <c r="N46" s="201">
        <v>1.36</v>
      </c>
      <c r="O46" s="201">
        <v>0</v>
      </c>
      <c r="P46" s="201">
        <v>1.6</v>
      </c>
      <c r="Q46" s="201">
        <v>0.13</v>
      </c>
      <c r="R46" s="201">
        <v>0.48</v>
      </c>
      <c r="S46" s="201">
        <v>0.3</v>
      </c>
      <c r="T46" s="201">
        <v>0</v>
      </c>
      <c r="U46" s="201">
        <v>0.89</v>
      </c>
      <c r="V46" s="201">
        <v>1.33</v>
      </c>
      <c r="W46" s="201">
        <v>0.53</v>
      </c>
      <c r="X46" s="201">
        <v>1.94</v>
      </c>
      <c r="Y46" s="201">
        <v>0</v>
      </c>
      <c r="Z46" s="201">
        <v>2.64</v>
      </c>
      <c r="AA46" s="201">
        <v>1.04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179.45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21.46</v>
      </c>
      <c r="H47" s="201">
        <v>0</v>
      </c>
      <c r="I47" s="201">
        <v>0</v>
      </c>
      <c r="J47" s="201">
        <v>27.57</v>
      </c>
      <c r="K47" s="201">
        <v>0.17</v>
      </c>
      <c r="L47" s="201">
        <v>21.64</v>
      </c>
      <c r="M47" s="201">
        <v>1.06</v>
      </c>
      <c r="N47" s="201">
        <v>1.36</v>
      </c>
      <c r="O47" s="201">
        <v>0</v>
      </c>
      <c r="P47" s="201">
        <v>1.6</v>
      </c>
      <c r="Q47" s="201">
        <v>0.13</v>
      </c>
      <c r="R47" s="201">
        <v>0.48</v>
      </c>
      <c r="S47" s="201">
        <v>0.3</v>
      </c>
      <c r="T47" s="201">
        <v>0</v>
      </c>
      <c r="U47" s="201">
        <v>0.89</v>
      </c>
      <c r="V47" s="201">
        <v>1.33</v>
      </c>
      <c r="W47" s="201">
        <v>0.53</v>
      </c>
      <c r="X47" s="201">
        <v>1.94</v>
      </c>
      <c r="Y47" s="201">
        <v>0</v>
      </c>
      <c r="Z47" s="201">
        <v>2.64</v>
      </c>
      <c r="AA47" s="201">
        <v>1.04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179.45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21.46</v>
      </c>
      <c r="H48" s="201">
        <v>0</v>
      </c>
      <c r="I48" s="201">
        <v>0</v>
      </c>
      <c r="J48" s="201">
        <v>27.57</v>
      </c>
      <c r="K48" s="201">
        <v>1.76</v>
      </c>
      <c r="L48" s="201">
        <v>21.64</v>
      </c>
      <c r="M48" s="201">
        <v>1.06</v>
      </c>
      <c r="N48" s="201">
        <v>1.36</v>
      </c>
      <c r="O48" s="201">
        <v>0</v>
      </c>
      <c r="P48" s="201">
        <v>1.6</v>
      </c>
      <c r="Q48" s="201">
        <v>0.13</v>
      </c>
      <c r="R48" s="201">
        <v>0.48</v>
      </c>
      <c r="S48" s="201">
        <v>0.3</v>
      </c>
      <c r="T48" s="201">
        <v>0</v>
      </c>
      <c r="U48" s="201">
        <v>0.89</v>
      </c>
      <c r="V48" s="201">
        <v>1.33</v>
      </c>
      <c r="W48" s="201">
        <v>0.53</v>
      </c>
      <c r="X48" s="201">
        <v>1.94</v>
      </c>
      <c r="Y48" s="201">
        <v>0</v>
      </c>
      <c r="Z48" s="201">
        <v>2.64</v>
      </c>
      <c r="AA48" s="201">
        <v>1.04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10.89</v>
      </c>
      <c r="AL48" s="201">
        <v>0</v>
      </c>
      <c r="AM48" s="201">
        <v>0</v>
      </c>
      <c r="AN48" s="201">
        <v>0</v>
      </c>
      <c r="AO48" s="201">
        <v>179.45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21.46</v>
      </c>
      <c r="H49" s="201">
        <v>0</v>
      </c>
      <c r="I49" s="201">
        <v>0</v>
      </c>
      <c r="J49" s="201">
        <v>27.57</v>
      </c>
      <c r="K49" s="201">
        <v>1.76</v>
      </c>
      <c r="L49" s="201">
        <v>21.64</v>
      </c>
      <c r="M49" s="201">
        <v>1.06</v>
      </c>
      <c r="N49" s="201">
        <v>1.36</v>
      </c>
      <c r="O49" s="201">
        <v>0</v>
      </c>
      <c r="P49" s="201">
        <v>1.6</v>
      </c>
      <c r="Q49" s="201">
        <v>0.13</v>
      </c>
      <c r="R49" s="201">
        <v>0.48</v>
      </c>
      <c r="S49" s="201">
        <v>0.3</v>
      </c>
      <c r="T49" s="201">
        <v>0</v>
      </c>
      <c r="U49" s="201">
        <v>0.89</v>
      </c>
      <c r="V49" s="201">
        <v>1.33</v>
      </c>
      <c r="W49" s="201">
        <v>0.53</v>
      </c>
      <c r="X49" s="201">
        <v>1.94</v>
      </c>
      <c r="Y49" s="201">
        <v>0</v>
      </c>
      <c r="Z49" s="201">
        <v>2.64</v>
      </c>
      <c r="AA49" s="201">
        <v>1.04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10.89</v>
      </c>
      <c r="AL49" s="201">
        <v>0</v>
      </c>
      <c r="AM49" s="201">
        <v>0</v>
      </c>
      <c r="AN49" s="201">
        <v>0</v>
      </c>
      <c r="AO49" s="201">
        <v>179.45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21.46</v>
      </c>
      <c r="H50" s="201">
        <v>0</v>
      </c>
      <c r="I50" s="201">
        <v>0</v>
      </c>
      <c r="J50" s="201">
        <v>27.57</v>
      </c>
      <c r="K50" s="201">
        <v>1.76</v>
      </c>
      <c r="L50" s="201">
        <v>39.44</v>
      </c>
      <c r="M50" s="201">
        <v>1.06</v>
      </c>
      <c r="N50" s="201">
        <v>1.36</v>
      </c>
      <c r="O50" s="201">
        <v>0</v>
      </c>
      <c r="P50" s="201">
        <v>1.6</v>
      </c>
      <c r="Q50" s="201">
        <v>0.13</v>
      </c>
      <c r="R50" s="201">
        <v>0.48</v>
      </c>
      <c r="S50" s="201">
        <v>0.3</v>
      </c>
      <c r="T50" s="201">
        <v>0</v>
      </c>
      <c r="U50" s="201">
        <v>0.89</v>
      </c>
      <c r="V50" s="201">
        <v>1.33</v>
      </c>
      <c r="W50" s="201">
        <v>0.53</v>
      </c>
      <c r="X50" s="201">
        <v>1.94</v>
      </c>
      <c r="Y50" s="201">
        <v>0</v>
      </c>
      <c r="Z50" s="201">
        <v>2.64</v>
      </c>
      <c r="AA50" s="201">
        <v>1.04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10.89</v>
      </c>
      <c r="AL50" s="201">
        <v>0</v>
      </c>
      <c r="AM50" s="201">
        <v>0</v>
      </c>
      <c r="AN50" s="201">
        <v>0</v>
      </c>
      <c r="AO50" s="201">
        <v>179.45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21.46</v>
      </c>
      <c r="H51" s="201">
        <v>0</v>
      </c>
      <c r="I51" s="201">
        <v>0</v>
      </c>
      <c r="J51" s="201">
        <v>27.57</v>
      </c>
      <c r="K51" s="201">
        <v>1.65</v>
      </c>
      <c r="L51" s="201">
        <v>77.94</v>
      </c>
      <c r="M51" s="201">
        <v>1.06</v>
      </c>
      <c r="N51" s="201">
        <v>1.36</v>
      </c>
      <c r="O51" s="201">
        <v>0</v>
      </c>
      <c r="P51" s="201">
        <v>1.6</v>
      </c>
      <c r="Q51" s="201">
        <v>0.13</v>
      </c>
      <c r="R51" s="201">
        <v>0.48</v>
      </c>
      <c r="S51" s="201">
        <v>0.3</v>
      </c>
      <c r="T51" s="201">
        <v>0</v>
      </c>
      <c r="U51" s="201">
        <v>0.89</v>
      </c>
      <c r="V51" s="201">
        <v>1.33</v>
      </c>
      <c r="W51" s="201">
        <v>0.53</v>
      </c>
      <c r="X51" s="201">
        <v>1.94</v>
      </c>
      <c r="Y51" s="201">
        <v>0</v>
      </c>
      <c r="Z51" s="201">
        <v>3.57</v>
      </c>
      <c r="AA51" s="201">
        <v>1.04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10.89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21.46</v>
      </c>
      <c r="H52" s="201">
        <v>0</v>
      </c>
      <c r="I52" s="201">
        <v>0</v>
      </c>
      <c r="J52" s="201">
        <v>27.57</v>
      </c>
      <c r="K52" s="201">
        <v>1.65</v>
      </c>
      <c r="L52" s="201">
        <v>87.57</v>
      </c>
      <c r="M52" s="201">
        <v>1.06</v>
      </c>
      <c r="N52" s="201">
        <v>1.36</v>
      </c>
      <c r="O52" s="201">
        <v>0</v>
      </c>
      <c r="P52" s="201">
        <v>1.6</v>
      </c>
      <c r="Q52" s="201">
        <v>0.13</v>
      </c>
      <c r="R52" s="201">
        <v>0.48</v>
      </c>
      <c r="S52" s="201">
        <v>0.3</v>
      </c>
      <c r="T52" s="201">
        <v>0</v>
      </c>
      <c r="U52" s="201">
        <v>0.89</v>
      </c>
      <c r="V52" s="201">
        <v>1.33</v>
      </c>
      <c r="W52" s="201">
        <v>0.53</v>
      </c>
      <c r="X52" s="201">
        <v>1.94</v>
      </c>
      <c r="Y52" s="201">
        <v>0</v>
      </c>
      <c r="Z52" s="201">
        <v>3.57</v>
      </c>
      <c r="AA52" s="201">
        <v>1.04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10.89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21.46</v>
      </c>
      <c r="H53" s="201">
        <v>0</v>
      </c>
      <c r="I53" s="201">
        <v>0</v>
      </c>
      <c r="J53" s="201">
        <v>27.57</v>
      </c>
      <c r="K53" s="201">
        <v>1.76</v>
      </c>
      <c r="L53" s="201">
        <v>106.83</v>
      </c>
      <c r="M53" s="201">
        <v>1.06</v>
      </c>
      <c r="N53" s="201">
        <v>1.36</v>
      </c>
      <c r="O53" s="201">
        <v>0</v>
      </c>
      <c r="P53" s="201">
        <v>1.6</v>
      </c>
      <c r="Q53" s="201">
        <v>0.13</v>
      </c>
      <c r="R53" s="201">
        <v>0.48</v>
      </c>
      <c r="S53" s="201">
        <v>0.3</v>
      </c>
      <c r="T53" s="201">
        <v>0</v>
      </c>
      <c r="U53" s="201">
        <v>0.89</v>
      </c>
      <c r="V53" s="201">
        <v>1.33</v>
      </c>
      <c r="W53" s="201">
        <v>0.53</v>
      </c>
      <c r="X53" s="201">
        <v>1.94</v>
      </c>
      <c r="Y53" s="201">
        <v>0</v>
      </c>
      <c r="Z53" s="201">
        <v>3.57</v>
      </c>
      <c r="AA53" s="201">
        <v>1.04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21.46</v>
      </c>
      <c r="H54" s="201">
        <v>0</v>
      </c>
      <c r="I54" s="201">
        <v>0</v>
      </c>
      <c r="J54" s="201">
        <v>27.57</v>
      </c>
      <c r="K54" s="201">
        <v>1.76</v>
      </c>
      <c r="L54" s="201">
        <v>145.33000000000001</v>
      </c>
      <c r="M54" s="201">
        <v>1.06</v>
      </c>
      <c r="N54" s="201">
        <v>1.36</v>
      </c>
      <c r="O54" s="201">
        <v>0</v>
      </c>
      <c r="P54" s="201">
        <v>1.6</v>
      </c>
      <c r="Q54" s="201">
        <v>0.13</v>
      </c>
      <c r="R54" s="201">
        <v>0.48</v>
      </c>
      <c r="S54" s="201">
        <v>0.3</v>
      </c>
      <c r="T54" s="201">
        <v>0</v>
      </c>
      <c r="U54" s="201">
        <v>0.89</v>
      </c>
      <c r="V54" s="201">
        <v>1.33</v>
      </c>
      <c r="W54" s="201">
        <v>0.53</v>
      </c>
      <c r="X54" s="201">
        <v>1.94</v>
      </c>
      <c r="Y54" s="201">
        <v>0</v>
      </c>
      <c r="Z54" s="201">
        <v>3.57</v>
      </c>
      <c r="AA54" s="201">
        <v>1.04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21.46</v>
      </c>
      <c r="H55" s="201">
        <v>0</v>
      </c>
      <c r="I55" s="201">
        <v>0</v>
      </c>
      <c r="J55" s="201">
        <v>27.57</v>
      </c>
      <c r="K55" s="201">
        <v>1.76</v>
      </c>
      <c r="L55" s="201">
        <v>221.7</v>
      </c>
      <c r="M55" s="201">
        <v>1.06</v>
      </c>
      <c r="N55" s="201">
        <v>1.36</v>
      </c>
      <c r="O55" s="201">
        <v>0</v>
      </c>
      <c r="P55" s="201">
        <v>1.6</v>
      </c>
      <c r="Q55" s="201">
        <v>0.12</v>
      </c>
      <c r="R55" s="201">
        <v>0.48</v>
      </c>
      <c r="S55" s="201">
        <v>2.78</v>
      </c>
      <c r="T55" s="201">
        <v>0</v>
      </c>
      <c r="U55" s="201">
        <v>0.89</v>
      </c>
      <c r="V55" s="201">
        <v>0.22</v>
      </c>
      <c r="W55" s="201">
        <v>0.53</v>
      </c>
      <c r="X55" s="201">
        <v>1.94</v>
      </c>
      <c r="Y55" s="201">
        <v>0</v>
      </c>
      <c r="Z55" s="201">
        <v>3.57</v>
      </c>
      <c r="AA55" s="201">
        <v>1.03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21.46</v>
      </c>
      <c r="H56" s="201">
        <v>0</v>
      </c>
      <c r="I56" s="201">
        <v>0</v>
      </c>
      <c r="J56" s="201">
        <v>27.57</v>
      </c>
      <c r="K56" s="201">
        <v>1.76</v>
      </c>
      <c r="L56" s="201">
        <v>271.44</v>
      </c>
      <c r="M56" s="201">
        <v>1.06</v>
      </c>
      <c r="N56" s="201">
        <v>1.36</v>
      </c>
      <c r="O56" s="201">
        <v>0</v>
      </c>
      <c r="P56" s="201">
        <v>1.6</v>
      </c>
      <c r="Q56" s="201">
        <v>0.12</v>
      </c>
      <c r="R56" s="201">
        <v>0.49</v>
      </c>
      <c r="S56" s="201">
        <v>0.31</v>
      </c>
      <c r="T56" s="201">
        <v>0</v>
      </c>
      <c r="U56" s="201">
        <v>0.89</v>
      </c>
      <c r="V56" s="201">
        <v>0.22</v>
      </c>
      <c r="W56" s="201">
        <v>0.53</v>
      </c>
      <c r="X56" s="201">
        <v>1.94</v>
      </c>
      <c r="Y56" s="201">
        <v>0</v>
      </c>
      <c r="Z56" s="201">
        <v>3.68</v>
      </c>
      <c r="AA56" s="201">
        <v>1.03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21.46</v>
      </c>
      <c r="H57" s="201">
        <v>0</v>
      </c>
      <c r="I57" s="201">
        <v>0</v>
      </c>
      <c r="J57" s="201">
        <v>27.57</v>
      </c>
      <c r="K57" s="201">
        <v>1.76</v>
      </c>
      <c r="L57" s="201">
        <v>271.44</v>
      </c>
      <c r="M57" s="201">
        <v>1.06</v>
      </c>
      <c r="N57" s="201">
        <v>1.36</v>
      </c>
      <c r="O57" s="201">
        <v>0</v>
      </c>
      <c r="P57" s="201">
        <v>1.6</v>
      </c>
      <c r="Q57" s="201">
        <v>0.12</v>
      </c>
      <c r="R57" s="201">
        <v>0.49</v>
      </c>
      <c r="S57" s="201">
        <v>0.31</v>
      </c>
      <c r="T57" s="201">
        <v>0</v>
      </c>
      <c r="U57" s="201">
        <v>0.89</v>
      </c>
      <c r="V57" s="201">
        <v>0.22</v>
      </c>
      <c r="W57" s="201">
        <v>0.53</v>
      </c>
      <c r="X57" s="201">
        <v>1.94</v>
      </c>
      <c r="Y57" s="201">
        <v>0</v>
      </c>
      <c r="Z57" s="201">
        <v>3.68</v>
      </c>
      <c r="AA57" s="201">
        <v>1.03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21.46</v>
      </c>
      <c r="H58" s="201">
        <v>0</v>
      </c>
      <c r="I58" s="201">
        <v>0</v>
      </c>
      <c r="J58" s="201">
        <v>27.57</v>
      </c>
      <c r="K58" s="201">
        <v>1.76</v>
      </c>
      <c r="L58" s="201">
        <v>222.34</v>
      </c>
      <c r="M58" s="201">
        <v>1.06</v>
      </c>
      <c r="N58" s="201">
        <v>1.36</v>
      </c>
      <c r="O58" s="201">
        <v>0</v>
      </c>
      <c r="P58" s="201">
        <v>1.6</v>
      </c>
      <c r="Q58" s="201">
        <v>0.12</v>
      </c>
      <c r="R58" s="201">
        <v>0.49</v>
      </c>
      <c r="S58" s="201">
        <v>0.31</v>
      </c>
      <c r="T58" s="201">
        <v>0</v>
      </c>
      <c r="U58" s="201">
        <v>0.89</v>
      </c>
      <c r="V58" s="201">
        <v>0.22</v>
      </c>
      <c r="W58" s="201">
        <v>0.53</v>
      </c>
      <c r="X58" s="201">
        <v>1.94</v>
      </c>
      <c r="Y58" s="201">
        <v>0</v>
      </c>
      <c r="Z58" s="201">
        <v>3.71</v>
      </c>
      <c r="AA58" s="201">
        <v>1.03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21.46</v>
      </c>
      <c r="H59" s="201">
        <v>0</v>
      </c>
      <c r="I59" s="201">
        <v>0</v>
      </c>
      <c r="J59" s="201">
        <v>27.57</v>
      </c>
      <c r="K59" s="201">
        <v>1.76</v>
      </c>
      <c r="L59" s="201">
        <v>208.87</v>
      </c>
      <c r="M59" s="201">
        <v>1.06</v>
      </c>
      <c r="N59" s="201">
        <v>1.36</v>
      </c>
      <c r="O59" s="201">
        <v>0</v>
      </c>
      <c r="P59" s="201">
        <v>1.6</v>
      </c>
      <c r="Q59" s="201">
        <v>0.12</v>
      </c>
      <c r="R59" s="201">
        <v>0.49</v>
      </c>
      <c r="S59" s="201">
        <v>0.31</v>
      </c>
      <c r="T59" s="201">
        <v>0</v>
      </c>
      <c r="U59" s="201">
        <v>0.89</v>
      </c>
      <c r="V59" s="201">
        <v>0.22</v>
      </c>
      <c r="W59" s="201">
        <v>0.53</v>
      </c>
      <c r="X59" s="201">
        <v>1.94</v>
      </c>
      <c r="Y59" s="201">
        <v>0</v>
      </c>
      <c r="Z59" s="201">
        <v>3.71</v>
      </c>
      <c r="AA59" s="201">
        <v>1.03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21.46</v>
      </c>
      <c r="H60" s="201">
        <v>0</v>
      </c>
      <c r="I60" s="201">
        <v>0</v>
      </c>
      <c r="J60" s="201">
        <v>27.57</v>
      </c>
      <c r="K60" s="201">
        <v>1.76</v>
      </c>
      <c r="L60" s="201">
        <v>199.24</v>
      </c>
      <c r="M60" s="201">
        <v>1.06</v>
      </c>
      <c r="N60" s="201">
        <v>1.36</v>
      </c>
      <c r="O60" s="201">
        <v>0</v>
      </c>
      <c r="P60" s="201">
        <v>1.6</v>
      </c>
      <c r="Q60" s="201">
        <v>0.12</v>
      </c>
      <c r="R60" s="201">
        <v>0.49</v>
      </c>
      <c r="S60" s="201">
        <v>0.31</v>
      </c>
      <c r="T60" s="201">
        <v>0</v>
      </c>
      <c r="U60" s="201">
        <v>0.89</v>
      </c>
      <c r="V60" s="201">
        <v>0.22</v>
      </c>
      <c r="W60" s="201">
        <v>0.53</v>
      </c>
      <c r="X60" s="201">
        <v>1.94</v>
      </c>
      <c r="Y60" s="201">
        <v>0</v>
      </c>
      <c r="Z60" s="201">
        <v>3.71</v>
      </c>
      <c r="AA60" s="201">
        <v>1.03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21.46</v>
      </c>
      <c r="H61" s="201">
        <v>0</v>
      </c>
      <c r="I61" s="201">
        <v>0</v>
      </c>
      <c r="J61" s="201">
        <v>27.57</v>
      </c>
      <c r="K61" s="201">
        <v>1.76</v>
      </c>
      <c r="L61" s="201">
        <v>189.61</v>
      </c>
      <c r="M61" s="201">
        <v>1.06</v>
      </c>
      <c r="N61" s="201">
        <v>1.36</v>
      </c>
      <c r="O61" s="201">
        <v>0</v>
      </c>
      <c r="P61" s="201">
        <v>1.6</v>
      </c>
      <c r="Q61" s="201">
        <v>0.12</v>
      </c>
      <c r="R61" s="201">
        <v>0.49</v>
      </c>
      <c r="S61" s="201">
        <v>0.31</v>
      </c>
      <c r="T61" s="201">
        <v>0</v>
      </c>
      <c r="U61" s="201">
        <v>0.89</v>
      </c>
      <c r="V61" s="201">
        <v>0.22</v>
      </c>
      <c r="W61" s="201">
        <v>0.53</v>
      </c>
      <c r="X61" s="201">
        <v>1.94</v>
      </c>
      <c r="Y61" s="201">
        <v>0</v>
      </c>
      <c r="Z61" s="201">
        <v>2.74</v>
      </c>
      <c r="AA61" s="201">
        <v>1.03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21.46</v>
      </c>
      <c r="H62" s="201">
        <v>0</v>
      </c>
      <c r="I62" s="201">
        <v>0</v>
      </c>
      <c r="J62" s="201">
        <v>27.57</v>
      </c>
      <c r="K62" s="201">
        <v>1.76</v>
      </c>
      <c r="L62" s="201">
        <v>189.61</v>
      </c>
      <c r="M62" s="201">
        <v>1.06</v>
      </c>
      <c r="N62" s="201">
        <v>1.36</v>
      </c>
      <c r="O62" s="201">
        <v>0</v>
      </c>
      <c r="P62" s="201">
        <v>1.6</v>
      </c>
      <c r="Q62" s="201">
        <v>0.12</v>
      </c>
      <c r="R62" s="201">
        <v>0.49</v>
      </c>
      <c r="S62" s="201">
        <v>0.31</v>
      </c>
      <c r="T62" s="201">
        <v>0</v>
      </c>
      <c r="U62" s="201">
        <v>0.89</v>
      </c>
      <c r="V62" s="201">
        <v>0.22</v>
      </c>
      <c r="W62" s="201">
        <v>0.53</v>
      </c>
      <c r="X62" s="201">
        <v>1.94</v>
      </c>
      <c r="Y62" s="201">
        <v>0</v>
      </c>
      <c r="Z62" s="201">
        <v>2.74</v>
      </c>
      <c r="AA62" s="201">
        <v>1.03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21.46</v>
      </c>
      <c r="H63" s="201">
        <v>0</v>
      </c>
      <c r="I63" s="201">
        <v>0</v>
      </c>
      <c r="J63" s="201">
        <v>27.57</v>
      </c>
      <c r="K63" s="201">
        <v>1.76</v>
      </c>
      <c r="L63" s="201">
        <v>180.95</v>
      </c>
      <c r="M63" s="201">
        <v>1.06</v>
      </c>
      <c r="N63" s="201">
        <v>1.36</v>
      </c>
      <c r="O63" s="201">
        <v>0</v>
      </c>
      <c r="P63" s="201">
        <v>1.6</v>
      </c>
      <c r="Q63" s="201">
        <v>0.12</v>
      </c>
      <c r="R63" s="201">
        <v>0.49</v>
      </c>
      <c r="S63" s="201">
        <v>0.31</v>
      </c>
      <c r="T63" s="201">
        <v>0</v>
      </c>
      <c r="U63" s="201">
        <v>0.89</v>
      </c>
      <c r="V63" s="201">
        <v>0.22</v>
      </c>
      <c r="W63" s="201">
        <v>0.53</v>
      </c>
      <c r="X63" s="201">
        <v>1.94</v>
      </c>
      <c r="Y63" s="201">
        <v>0</v>
      </c>
      <c r="Z63" s="201">
        <v>2.74</v>
      </c>
      <c r="AA63" s="201">
        <v>1.03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21.46</v>
      </c>
      <c r="H64" s="201">
        <v>0</v>
      </c>
      <c r="I64" s="201">
        <v>0</v>
      </c>
      <c r="J64" s="201">
        <v>27.57</v>
      </c>
      <c r="K64" s="201">
        <v>1.76</v>
      </c>
      <c r="L64" s="201">
        <v>171.32</v>
      </c>
      <c r="M64" s="201">
        <v>1.06</v>
      </c>
      <c r="N64" s="201">
        <v>1.36</v>
      </c>
      <c r="O64" s="201">
        <v>0</v>
      </c>
      <c r="P64" s="201">
        <v>1.6</v>
      </c>
      <c r="Q64" s="201">
        <v>0.12</v>
      </c>
      <c r="R64" s="201">
        <v>0.49</v>
      </c>
      <c r="S64" s="201">
        <v>0.31</v>
      </c>
      <c r="T64" s="201">
        <v>0</v>
      </c>
      <c r="U64" s="201">
        <v>0.89</v>
      </c>
      <c r="V64" s="201">
        <v>0.22</v>
      </c>
      <c r="W64" s="201">
        <v>0.53</v>
      </c>
      <c r="X64" s="201">
        <v>1.94</v>
      </c>
      <c r="Y64" s="201">
        <v>0</v>
      </c>
      <c r="Z64" s="201">
        <v>2.74</v>
      </c>
      <c r="AA64" s="201">
        <v>1.03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21.46</v>
      </c>
      <c r="H65" s="201">
        <v>0</v>
      </c>
      <c r="I65" s="201">
        <v>0</v>
      </c>
      <c r="J65" s="201">
        <v>27.57</v>
      </c>
      <c r="K65" s="201">
        <v>1.76</v>
      </c>
      <c r="L65" s="201">
        <v>162.66</v>
      </c>
      <c r="M65" s="201">
        <v>1.06</v>
      </c>
      <c r="N65" s="201">
        <v>1.36</v>
      </c>
      <c r="O65" s="201">
        <v>0</v>
      </c>
      <c r="P65" s="201">
        <v>1.6</v>
      </c>
      <c r="Q65" s="201">
        <v>0.12</v>
      </c>
      <c r="R65" s="201">
        <v>0.48</v>
      </c>
      <c r="S65" s="201">
        <v>0.31</v>
      </c>
      <c r="T65" s="201">
        <v>0</v>
      </c>
      <c r="U65" s="201">
        <v>0.89</v>
      </c>
      <c r="V65" s="201">
        <v>0.22</v>
      </c>
      <c r="W65" s="201">
        <v>0.53</v>
      </c>
      <c r="X65" s="201">
        <v>1.94</v>
      </c>
      <c r="Y65" s="201">
        <v>0</v>
      </c>
      <c r="Z65" s="201">
        <v>2.74</v>
      </c>
      <c r="AA65" s="201">
        <v>1.03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21.46</v>
      </c>
      <c r="H66" s="201">
        <v>0</v>
      </c>
      <c r="I66" s="201">
        <v>0</v>
      </c>
      <c r="J66" s="201">
        <v>27.57</v>
      </c>
      <c r="K66" s="201">
        <v>2.34</v>
      </c>
      <c r="L66" s="201">
        <v>153.03</v>
      </c>
      <c r="M66" s="201">
        <v>1.06</v>
      </c>
      <c r="N66" s="201">
        <v>1.36</v>
      </c>
      <c r="O66" s="201">
        <v>0</v>
      </c>
      <c r="P66" s="201">
        <v>1.6</v>
      </c>
      <c r="Q66" s="201">
        <v>0.15</v>
      </c>
      <c r="R66" s="201">
        <v>0.48</v>
      </c>
      <c r="S66" s="201">
        <v>0.3</v>
      </c>
      <c r="T66" s="201">
        <v>0</v>
      </c>
      <c r="U66" s="201">
        <v>0.89</v>
      </c>
      <c r="V66" s="201">
        <v>0.22</v>
      </c>
      <c r="W66" s="201">
        <v>0.53</v>
      </c>
      <c r="X66" s="201">
        <v>1.94</v>
      </c>
      <c r="Y66" s="201">
        <v>0</v>
      </c>
      <c r="Z66" s="201">
        <v>2.74</v>
      </c>
      <c r="AA66" s="201">
        <v>1.04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21.46</v>
      </c>
      <c r="H67" s="201">
        <v>0</v>
      </c>
      <c r="I67" s="201">
        <v>0</v>
      </c>
      <c r="J67" s="201">
        <v>27.57</v>
      </c>
      <c r="K67" s="201">
        <v>2.58</v>
      </c>
      <c r="L67" s="201">
        <v>153.03</v>
      </c>
      <c r="M67" s="201">
        <v>1.06</v>
      </c>
      <c r="N67" s="201">
        <v>1.36</v>
      </c>
      <c r="O67" s="201">
        <v>0</v>
      </c>
      <c r="P67" s="201">
        <v>1.6</v>
      </c>
      <c r="Q67" s="201">
        <v>0.13</v>
      </c>
      <c r="R67" s="201">
        <v>0.49</v>
      </c>
      <c r="S67" s="201">
        <v>0.3</v>
      </c>
      <c r="T67" s="201">
        <v>0</v>
      </c>
      <c r="U67" s="201">
        <v>0.89</v>
      </c>
      <c r="V67" s="201">
        <v>0.22</v>
      </c>
      <c r="W67" s="201">
        <v>0.53</v>
      </c>
      <c r="X67" s="201">
        <v>1.94</v>
      </c>
      <c r="Y67" s="201">
        <v>0</v>
      </c>
      <c r="Z67" s="201">
        <v>2.74</v>
      </c>
      <c r="AA67" s="201">
        <v>1.04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13.43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21.46</v>
      </c>
      <c r="H68" s="201">
        <v>0</v>
      </c>
      <c r="I68" s="201">
        <v>0</v>
      </c>
      <c r="J68" s="201">
        <v>27.57</v>
      </c>
      <c r="K68" s="201">
        <v>2.41</v>
      </c>
      <c r="L68" s="201">
        <v>125.11</v>
      </c>
      <c r="M68" s="201">
        <v>1.06</v>
      </c>
      <c r="N68" s="201">
        <v>1.36</v>
      </c>
      <c r="O68" s="201">
        <v>0</v>
      </c>
      <c r="P68" s="201">
        <v>1.6</v>
      </c>
      <c r="Q68" s="201">
        <v>0.13</v>
      </c>
      <c r="R68" s="201">
        <v>0.49</v>
      </c>
      <c r="S68" s="201">
        <v>3.77</v>
      </c>
      <c r="T68" s="201">
        <v>0</v>
      </c>
      <c r="U68" s="201">
        <v>0.89</v>
      </c>
      <c r="V68" s="201">
        <v>0.22</v>
      </c>
      <c r="W68" s="201">
        <v>0.53</v>
      </c>
      <c r="X68" s="201">
        <v>1.94</v>
      </c>
      <c r="Y68" s="201">
        <v>0</v>
      </c>
      <c r="Z68" s="201">
        <v>2.74</v>
      </c>
      <c r="AA68" s="201">
        <v>1.04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13.43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21.46</v>
      </c>
      <c r="H69" s="201">
        <v>0</v>
      </c>
      <c r="I69" s="201">
        <v>0</v>
      </c>
      <c r="J69" s="201">
        <v>27.57</v>
      </c>
      <c r="K69" s="201">
        <v>2.2599999999999998</v>
      </c>
      <c r="L69" s="201">
        <v>43.28</v>
      </c>
      <c r="M69" s="201">
        <v>1.06</v>
      </c>
      <c r="N69" s="201">
        <v>1.36</v>
      </c>
      <c r="O69" s="201">
        <v>0</v>
      </c>
      <c r="P69" s="201">
        <v>1.6</v>
      </c>
      <c r="Q69" s="201">
        <v>0.13</v>
      </c>
      <c r="R69" s="201">
        <v>0.49</v>
      </c>
      <c r="S69" s="201">
        <v>0.32</v>
      </c>
      <c r="T69" s="201">
        <v>0</v>
      </c>
      <c r="U69" s="201">
        <v>0.89</v>
      </c>
      <c r="V69" s="201">
        <v>0.22</v>
      </c>
      <c r="W69" s="201">
        <v>0.53</v>
      </c>
      <c r="X69" s="201">
        <v>1.94</v>
      </c>
      <c r="Y69" s="201">
        <v>0</v>
      </c>
      <c r="Z69" s="201">
        <v>2.74</v>
      </c>
      <c r="AA69" s="201">
        <v>1.03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13.43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21.46</v>
      </c>
      <c r="H70" s="201">
        <v>0</v>
      </c>
      <c r="I70" s="201">
        <v>0</v>
      </c>
      <c r="J70" s="201">
        <v>27.57</v>
      </c>
      <c r="K70" s="201">
        <v>2.11</v>
      </c>
      <c r="L70" s="201">
        <v>21.64</v>
      </c>
      <c r="M70" s="201">
        <v>1.06</v>
      </c>
      <c r="N70" s="201">
        <v>1.36</v>
      </c>
      <c r="O70" s="201">
        <v>0</v>
      </c>
      <c r="P70" s="201">
        <v>1.6</v>
      </c>
      <c r="Q70" s="201">
        <v>0.13</v>
      </c>
      <c r="R70" s="201">
        <v>0.49</v>
      </c>
      <c r="S70" s="201">
        <v>0.3</v>
      </c>
      <c r="T70" s="201">
        <v>0</v>
      </c>
      <c r="U70" s="201">
        <v>0.89</v>
      </c>
      <c r="V70" s="201">
        <v>0.22</v>
      </c>
      <c r="W70" s="201">
        <v>0.53</v>
      </c>
      <c r="X70" s="201">
        <v>1.94</v>
      </c>
      <c r="Y70" s="201">
        <v>0</v>
      </c>
      <c r="Z70" s="201">
        <v>2.74</v>
      </c>
      <c r="AA70" s="201">
        <v>1.03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13.43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21.46</v>
      </c>
      <c r="H71" s="201">
        <v>0</v>
      </c>
      <c r="I71" s="201">
        <v>0</v>
      </c>
      <c r="J71" s="201">
        <v>27.57</v>
      </c>
      <c r="K71" s="201">
        <v>0.94</v>
      </c>
      <c r="L71" s="201">
        <v>21.64</v>
      </c>
      <c r="M71" s="201">
        <v>1.06</v>
      </c>
      <c r="N71" s="201">
        <v>1.36</v>
      </c>
      <c r="O71" s="201">
        <v>0</v>
      </c>
      <c r="P71" s="201">
        <v>1.6</v>
      </c>
      <c r="Q71" s="201">
        <v>0.13</v>
      </c>
      <c r="R71" s="201">
        <v>0.49</v>
      </c>
      <c r="S71" s="201">
        <v>0.3</v>
      </c>
      <c r="T71" s="201">
        <v>0</v>
      </c>
      <c r="U71" s="201">
        <v>0.89</v>
      </c>
      <c r="V71" s="201">
        <v>0.22</v>
      </c>
      <c r="W71" s="201">
        <v>0.53</v>
      </c>
      <c r="X71" s="201">
        <v>1.94</v>
      </c>
      <c r="Y71" s="201">
        <v>0</v>
      </c>
      <c r="Z71" s="201">
        <v>2.74</v>
      </c>
      <c r="AA71" s="201">
        <v>1.03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21.46</v>
      </c>
      <c r="H72" s="201">
        <v>0</v>
      </c>
      <c r="I72" s="201">
        <v>0</v>
      </c>
      <c r="J72" s="201">
        <v>27.57</v>
      </c>
      <c r="K72" s="201">
        <v>0.72</v>
      </c>
      <c r="L72" s="201">
        <v>21.64</v>
      </c>
      <c r="M72" s="201">
        <v>1.06</v>
      </c>
      <c r="N72" s="201">
        <v>1.36</v>
      </c>
      <c r="O72" s="201">
        <v>0</v>
      </c>
      <c r="P72" s="201">
        <v>1.6</v>
      </c>
      <c r="Q72" s="201">
        <v>0.13</v>
      </c>
      <c r="R72" s="201">
        <v>0.49</v>
      </c>
      <c r="S72" s="201">
        <v>0.3</v>
      </c>
      <c r="T72" s="201">
        <v>0</v>
      </c>
      <c r="U72" s="201">
        <v>0.89</v>
      </c>
      <c r="V72" s="201">
        <v>0.22</v>
      </c>
      <c r="W72" s="201">
        <v>0.53</v>
      </c>
      <c r="X72" s="201">
        <v>1.94</v>
      </c>
      <c r="Y72" s="201">
        <v>0</v>
      </c>
      <c r="Z72" s="201">
        <v>2.74</v>
      </c>
      <c r="AA72" s="201">
        <v>1.03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21.46</v>
      </c>
      <c r="H73" s="201">
        <v>0</v>
      </c>
      <c r="I73" s="201">
        <v>0</v>
      </c>
      <c r="J73" s="201">
        <v>27.57</v>
      </c>
      <c r="K73" s="201">
        <v>0.51</v>
      </c>
      <c r="L73" s="201">
        <v>21.64</v>
      </c>
      <c r="M73" s="201">
        <v>1.06</v>
      </c>
      <c r="N73" s="201">
        <v>1.36</v>
      </c>
      <c r="O73" s="201">
        <v>0</v>
      </c>
      <c r="P73" s="201">
        <v>1.6</v>
      </c>
      <c r="Q73" s="201">
        <v>0.13</v>
      </c>
      <c r="R73" s="201">
        <v>0.49</v>
      </c>
      <c r="S73" s="201">
        <v>0.3</v>
      </c>
      <c r="T73" s="201">
        <v>0</v>
      </c>
      <c r="U73" s="201">
        <v>0.89</v>
      </c>
      <c r="V73" s="201">
        <v>0.22</v>
      </c>
      <c r="W73" s="201">
        <v>0.53</v>
      </c>
      <c r="X73" s="201">
        <v>1.94</v>
      </c>
      <c r="Y73" s="201">
        <v>0</v>
      </c>
      <c r="Z73" s="201">
        <v>2.74</v>
      </c>
      <c r="AA73" s="201">
        <v>1.03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21.46</v>
      </c>
      <c r="H74" s="201">
        <v>0</v>
      </c>
      <c r="I74" s="201">
        <v>0</v>
      </c>
      <c r="J74" s="201">
        <v>27.57</v>
      </c>
      <c r="K74" s="201">
        <v>0.17</v>
      </c>
      <c r="L74" s="201">
        <v>21.64</v>
      </c>
      <c r="M74" s="201">
        <v>1.06</v>
      </c>
      <c r="N74" s="201">
        <v>1.36</v>
      </c>
      <c r="O74" s="201">
        <v>0</v>
      </c>
      <c r="P74" s="201">
        <v>1.6</v>
      </c>
      <c r="Q74" s="201">
        <v>0.13</v>
      </c>
      <c r="R74" s="201">
        <v>0.49</v>
      </c>
      <c r="S74" s="201">
        <v>0.3</v>
      </c>
      <c r="T74" s="201">
        <v>0</v>
      </c>
      <c r="U74" s="201">
        <v>0.89</v>
      </c>
      <c r="V74" s="201">
        <v>0.22</v>
      </c>
      <c r="W74" s="201">
        <v>0.53</v>
      </c>
      <c r="X74" s="201">
        <v>1.94</v>
      </c>
      <c r="Y74" s="201">
        <v>0</v>
      </c>
      <c r="Z74" s="201">
        <v>2.74</v>
      </c>
      <c r="AA74" s="201">
        <v>1.03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21.46</v>
      </c>
      <c r="H75" s="201">
        <v>0</v>
      </c>
      <c r="I75" s="201">
        <v>0</v>
      </c>
      <c r="J75" s="201">
        <v>27.57</v>
      </c>
      <c r="K75" s="201">
        <v>0.17</v>
      </c>
      <c r="L75" s="201">
        <v>21.62</v>
      </c>
      <c r="M75" s="201">
        <v>1.06</v>
      </c>
      <c r="N75" s="201">
        <v>1.36</v>
      </c>
      <c r="O75" s="201">
        <v>0</v>
      </c>
      <c r="P75" s="201">
        <v>1.6</v>
      </c>
      <c r="Q75" s="201">
        <v>0.13</v>
      </c>
      <c r="R75" s="201">
        <v>0.49</v>
      </c>
      <c r="S75" s="201">
        <v>0.3</v>
      </c>
      <c r="T75" s="201">
        <v>0</v>
      </c>
      <c r="U75" s="201">
        <v>0.89</v>
      </c>
      <c r="V75" s="201">
        <v>0.19</v>
      </c>
      <c r="W75" s="201">
        <v>0.53</v>
      </c>
      <c r="X75" s="201">
        <v>1.94</v>
      </c>
      <c r="Y75" s="201">
        <v>0</v>
      </c>
      <c r="Z75" s="201">
        <v>2.74</v>
      </c>
      <c r="AA75" s="201">
        <v>1.03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21.46</v>
      </c>
      <c r="H76" s="201">
        <v>0</v>
      </c>
      <c r="I76" s="201">
        <v>0</v>
      </c>
      <c r="J76" s="201">
        <v>27.57</v>
      </c>
      <c r="K76" s="201">
        <v>0.17</v>
      </c>
      <c r="L76" s="201">
        <v>21.62</v>
      </c>
      <c r="M76" s="201">
        <v>1.06</v>
      </c>
      <c r="N76" s="201">
        <v>1.36</v>
      </c>
      <c r="O76" s="201">
        <v>0</v>
      </c>
      <c r="P76" s="201">
        <v>1.6</v>
      </c>
      <c r="Q76" s="201">
        <v>0.13</v>
      </c>
      <c r="R76" s="201">
        <v>0.49</v>
      </c>
      <c r="S76" s="201">
        <v>0.3</v>
      </c>
      <c r="T76" s="201">
        <v>0</v>
      </c>
      <c r="U76" s="201">
        <v>0.89</v>
      </c>
      <c r="V76" s="201">
        <v>0.19</v>
      </c>
      <c r="W76" s="201">
        <v>0.53</v>
      </c>
      <c r="X76" s="201">
        <v>1.94</v>
      </c>
      <c r="Y76" s="201">
        <v>0</v>
      </c>
      <c r="Z76" s="201">
        <v>2.74</v>
      </c>
      <c r="AA76" s="201">
        <v>1.03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21.46</v>
      </c>
      <c r="H77" s="201">
        <v>0</v>
      </c>
      <c r="I77" s="201">
        <v>0</v>
      </c>
      <c r="J77" s="201">
        <v>27.57</v>
      </c>
      <c r="K77" s="201">
        <v>0.17</v>
      </c>
      <c r="L77" s="201">
        <v>21.62</v>
      </c>
      <c r="M77" s="201">
        <v>1.06</v>
      </c>
      <c r="N77" s="201">
        <v>1.36</v>
      </c>
      <c r="O77" s="201">
        <v>0</v>
      </c>
      <c r="P77" s="201">
        <v>1.6</v>
      </c>
      <c r="Q77" s="201">
        <v>0.13</v>
      </c>
      <c r="R77" s="201">
        <v>0.49</v>
      </c>
      <c r="S77" s="201">
        <v>0.3</v>
      </c>
      <c r="T77" s="201">
        <v>0</v>
      </c>
      <c r="U77" s="201">
        <v>0.89</v>
      </c>
      <c r="V77" s="201">
        <v>0.19</v>
      </c>
      <c r="W77" s="201">
        <v>0.53</v>
      </c>
      <c r="X77" s="201">
        <v>1.94</v>
      </c>
      <c r="Y77" s="201">
        <v>0</v>
      </c>
      <c r="Z77" s="201">
        <v>2.74</v>
      </c>
      <c r="AA77" s="201">
        <v>1.03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1.0900000000000001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21.46</v>
      </c>
      <c r="H78" s="201">
        <v>0</v>
      </c>
      <c r="I78" s="201">
        <v>0</v>
      </c>
      <c r="J78" s="201">
        <v>27.57</v>
      </c>
      <c r="K78" s="201">
        <v>0.17</v>
      </c>
      <c r="L78" s="201">
        <v>21.62</v>
      </c>
      <c r="M78" s="201">
        <v>1.06</v>
      </c>
      <c r="N78" s="201">
        <v>1.36</v>
      </c>
      <c r="O78" s="201">
        <v>0</v>
      </c>
      <c r="P78" s="201">
        <v>1.6</v>
      </c>
      <c r="Q78" s="201">
        <v>0.13</v>
      </c>
      <c r="R78" s="201">
        <v>0.49</v>
      </c>
      <c r="S78" s="201">
        <v>0.3</v>
      </c>
      <c r="T78" s="201">
        <v>0</v>
      </c>
      <c r="U78" s="201">
        <v>0.89</v>
      </c>
      <c r="V78" s="201">
        <v>0.19</v>
      </c>
      <c r="W78" s="201">
        <v>0.53</v>
      </c>
      <c r="X78" s="201">
        <v>1.94</v>
      </c>
      <c r="Y78" s="201">
        <v>0</v>
      </c>
      <c r="Z78" s="201">
        <v>2.74</v>
      </c>
      <c r="AA78" s="201">
        <v>1.03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1.0900000000000001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21.46</v>
      </c>
      <c r="H79" s="201">
        <v>0</v>
      </c>
      <c r="I79" s="201">
        <v>0</v>
      </c>
      <c r="J79" s="201">
        <v>27.57</v>
      </c>
      <c r="K79" s="201">
        <v>0.17</v>
      </c>
      <c r="L79" s="201">
        <v>21.62</v>
      </c>
      <c r="M79" s="201">
        <v>1.06</v>
      </c>
      <c r="N79" s="201">
        <v>1.36</v>
      </c>
      <c r="O79" s="201">
        <v>0</v>
      </c>
      <c r="P79" s="201">
        <v>1.44</v>
      </c>
      <c r="Q79" s="201">
        <v>0.13</v>
      </c>
      <c r="R79" s="201">
        <v>0.49</v>
      </c>
      <c r="S79" s="201">
        <v>0.3</v>
      </c>
      <c r="T79" s="201">
        <v>0</v>
      </c>
      <c r="U79" s="201">
        <v>0.89</v>
      </c>
      <c r="V79" s="201">
        <v>0.19</v>
      </c>
      <c r="W79" s="201">
        <v>0.53</v>
      </c>
      <c r="X79" s="201">
        <v>1.94</v>
      </c>
      <c r="Y79" s="201">
        <v>0</v>
      </c>
      <c r="Z79" s="201">
        <v>2.74</v>
      </c>
      <c r="AA79" s="201">
        <v>1.03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1.0900000000000001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21.46</v>
      </c>
      <c r="H80" s="201">
        <v>0</v>
      </c>
      <c r="I80" s="201">
        <v>0</v>
      </c>
      <c r="J80" s="201">
        <v>27.57</v>
      </c>
      <c r="K80" s="201">
        <v>0.17</v>
      </c>
      <c r="L80" s="201">
        <v>21.62</v>
      </c>
      <c r="M80" s="201">
        <v>1.06</v>
      </c>
      <c r="N80" s="201">
        <v>1.36</v>
      </c>
      <c r="O80" s="201">
        <v>0</v>
      </c>
      <c r="P80" s="201">
        <v>1.44</v>
      </c>
      <c r="Q80" s="201">
        <v>0.13</v>
      </c>
      <c r="R80" s="201">
        <v>0.49</v>
      </c>
      <c r="S80" s="201">
        <v>0.3</v>
      </c>
      <c r="T80" s="201">
        <v>0</v>
      </c>
      <c r="U80" s="201">
        <v>0.89</v>
      </c>
      <c r="V80" s="201">
        <v>0.19</v>
      </c>
      <c r="W80" s="201">
        <v>0.53</v>
      </c>
      <c r="X80" s="201">
        <v>1.94</v>
      </c>
      <c r="Y80" s="201">
        <v>0</v>
      </c>
      <c r="Z80" s="201">
        <v>2.74</v>
      </c>
      <c r="AA80" s="201">
        <v>1.03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1.0900000000000001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21.46</v>
      </c>
      <c r="H81" s="201">
        <v>0</v>
      </c>
      <c r="I81" s="201">
        <v>0</v>
      </c>
      <c r="J81" s="201">
        <v>27.57</v>
      </c>
      <c r="K81" s="201">
        <v>0.17</v>
      </c>
      <c r="L81" s="201">
        <v>21.62</v>
      </c>
      <c r="M81" s="201">
        <v>1.06</v>
      </c>
      <c r="N81" s="201">
        <v>1.36</v>
      </c>
      <c r="O81" s="201">
        <v>0</v>
      </c>
      <c r="P81" s="201">
        <v>1.44</v>
      </c>
      <c r="Q81" s="201">
        <v>0.13</v>
      </c>
      <c r="R81" s="201">
        <v>0.49</v>
      </c>
      <c r="S81" s="201">
        <v>0.3</v>
      </c>
      <c r="T81" s="201">
        <v>0</v>
      </c>
      <c r="U81" s="201">
        <v>0.89</v>
      </c>
      <c r="V81" s="201">
        <v>0.17</v>
      </c>
      <c r="W81" s="201">
        <v>0.53</v>
      </c>
      <c r="X81" s="201">
        <v>1.94</v>
      </c>
      <c r="Y81" s="201">
        <v>0</v>
      </c>
      <c r="Z81" s="201">
        <v>2.74</v>
      </c>
      <c r="AA81" s="201">
        <v>1.03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1.0900000000000001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21.46</v>
      </c>
      <c r="H82" s="201">
        <v>0</v>
      </c>
      <c r="I82" s="201">
        <v>0</v>
      </c>
      <c r="J82" s="201">
        <v>27.57</v>
      </c>
      <c r="K82" s="201">
        <v>0.17</v>
      </c>
      <c r="L82" s="201">
        <v>21.62</v>
      </c>
      <c r="M82" s="201">
        <v>1.06</v>
      </c>
      <c r="N82" s="201">
        <v>1.36</v>
      </c>
      <c r="O82" s="201">
        <v>0</v>
      </c>
      <c r="P82" s="201">
        <v>1.44</v>
      </c>
      <c r="Q82" s="201">
        <v>0.13</v>
      </c>
      <c r="R82" s="201">
        <v>0.49</v>
      </c>
      <c r="S82" s="201">
        <v>0.3</v>
      </c>
      <c r="T82" s="201">
        <v>0</v>
      </c>
      <c r="U82" s="201">
        <v>0.89</v>
      </c>
      <c r="V82" s="201">
        <v>0.17</v>
      </c>
      <c r="W82" s="201">
        <v>0.53</v>
      </c>
      <c r="X82" s="201">
        <v>1.94</v>
      </c>
      <c r="Y82" s="201">
        <v>0</v>
      </c>
      <c r="Z82" s="201">
        <v>2.74</v>
      </c>
      <c r="AA82" s="201">
        <v>1.03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1.0900000000000001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21.46</v>
      </c>
      <c r="H83" s="201">
        <v>0</v>
      </c>
      <c r="I83" s="201">
        <v>0</v>
      </c>
      <c r="J83" s="201">
        <v>27.57</v>
      </c>
      <c r="K83" s="201">
        <v>0.17</v>
      </c>
      <c r="L83" s="201">
        <v>21.62</v>
      </c>
      <c r="M83" s="201">
        <v>1.06</v>
      </c>
      <c r="N83" s="201">
        <v>1.36</v>
      </c>
      <c r="O83" s="201">
        <v>0</v>
      </c>
      <c r="P83" s="201">
        <v>1.44</v>
      </c>
      <c r="Q83" s="201">
        <v>0.13</v>
      </c>
      <c r="R83" s="201">
        <v>0.49</v>
      </c>
      <c r="S83" s="201">
        <v>0.3</v>
      </c>
      <c r="T83" s="201">
        <v>0</v>
      </c>
      <c r="U83" s="201">
        <v>0.89</v>
      </c>
      <c r="V83" s="201">
        <v>0.17</v>
      </c>
      <c r="W83" s="201">
        <v>0.53</v>
      </c>
      <c r="X83" s="201">
        <v>1.94</v>
      </c>
      <c r="Y83" s="201">
        <v>0</v>
      </c>
      <c r="Z83" s="201">
        <v>2.74</v>
      </c>
      <c r="AA83" s="201">
        <v>1.03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21.46</v>
      </c>
      <c r="H84" s="201">
        <v>0</v>
      </c>
      <c r="I84" s="201">
        <v>0</v>
      </c>
      <c r="J84" s="201">
        <v>27.57</v>
      </c>
      <c r="K84" s="201">
        <v>0.17</v>
      </c>
      <c r="L84" s="201">
        <v>21.62</v>
      </c>
      <c r="M84" s="201">
        <v>1.06</v>
      </c>
      <c r="N84" s="201">
        <v>1.36</v>
      </c>
      <c r="O84" s="201">
        <v>0</v>
      </c>
      <c r="P84" s="201">
        <v>1.44</v>
      </c>
      <c r="Q84" s="201">
        <v>0.13</v>
      </c>
      <c r="R84" s="201">
        <v>0.49</v>
      </c>
      <c r="S84" s="201">
        <v>0.3</v>
      </c>
      <c r="T84" s="201">
        <v>0</v>
      </c>
      <c r="U84" s="201">
        <v>0.89</v>
      </c>
      <c r="V84" s="201">
        <v>0.17</v>
      </c>
      <c r="W84" s="201">
        <v>0.53</v>
      </c>
      <c r="X84" s="201">
        <v>1.94</v>
      </c>
      <c r="Y84" s="201">
        <v>0</v>
      </c>
      <c r="Z84" s="201">
        <v>2.74</v>
      </c>
      <c r="AA84" s="201">
        <v>1.03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21.46</v>
      </c>
      <c r="H85" s="201">
        <v>0</v>
      </c>
      <c r="I85" s="201">
        <v>0</v>
      </c>
      <c r="J85" s="201">
        <v>27.57</v>
      </c>
      <c r="K85" s="201">
        <v>0.17</v>
      </c>
      <c r="L85" s="201">
        <v>21.62</v>
      </c>
      <c r="M85" s="201">
        <v>1.06</v>
      </c>
      <c r="N85" s="201">
        <v>1.36</v>
      </c>
      <c r="O85" s="201">
        <v>0</v>
      </c>
      <c r="P85" s="201">
        <v>1.44</v>
      </c>
      <c r="Q85" s="201">
        <v>0.13</v>
      </c>
      <c r="R85" s="201">
        <v>0.49</v>
      </c>
      <c r="S85" s="201">
        <v>0.3</v>
      </c>
      <c r="T85" s="201">
        <v>0</v>
      </c>
      <c r="U85" s="201">
        <v>0.89</v>
      </c>
      <c r="V85" s="201">
        <v>0.17</v>
      </c>
      <c r="W85" s="201">
        <v>0.53</v>
      </c>
      <c r="X85" s="201">
        <v>1.94</v>
      </c>
      <c r="Y85" s="201">
        <v>0</v>
      </c>
      <c r="Z85" s="201">
        <v>2.74</v>
      </c>
      <c r="AA85" s="201">
        <v>1.03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21.46</v>
      </c>
      <c r="H86" s="201">
        <v>0</v>
      </c>
      <c r="I86" s="201">
        <v>0</v>
      </c>
      <c r="J86" s="201">
        <v>27.57</v>
      </c>
      <c r="K86" s="201">
        <v>0.17</v>
      </c>
      <c r="L86" s="201">
        <v>21.62</v>
      </c>
      <c r="M86" s="201">
        <v>1.06</v>
      </c>
      <c r="N86" s="201">
        <v>1.36</v>
      </c>
      <c r="O86" s="201">
        <v>0</v>
      </c>
      <c r="P86" s="201">
        <v>1.44</v>
      </c>
      <c r="Q86" s="201">
        <v>0.13</v>
      </c>
      <c r="R86" s="201">
        <v>0.49</v>
      </c>
      <c r="S86" s="201">
        <v>0.3</v>
      </c>
      <c r="T86" s="201">
        <v>0</v>
      </c>
      <c r="U86" s="201">
        <v>0.89</v>
      </c>
      <c r="V86" s="201">
        <v>0.17</v>
      </c>
      <c r="W86" s="201">
        <v>0.53</v>
      </c>
      <c r="X86" s="201">
        <v>1.94</v>
      </c>
      <c r="Y86" s="201">
        <v>0</v>
      </c>
      <c r="Z86" s="201">
        <v>2.74</v>
      </c>
      <c r="AA86" s="201">
        <v>1.03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21.46</v>
      </c>
      <c r="H87" s="201">
        <v>0</v>
      </c>
      <c r="I87" s="201">
        <v>0</v>
      </c>
      <c r="J87" s="201">
        <v>27.57</v>
      </c>
      <c r="K87" s="201">
        <v>0.17</v>
      </c>
      <c r="L87" s="201">
        <v>21.62</v>
      </c>
      <c r="M87" s="201">
        <v>1.06</v>
      </c>
      <c r="N87" s="201">
        <v>1.36</v>
      </c>
      <c r="O87" s="201">
        <v>0</v>
      </c>
      <c r="P87" s="201">
        <v>1.44</v>
      </c>
      <c r="Q87" s="201">
        <v>0.13</v>
      </c>
      <c r="R87" s="201">
        <v>0.49</v>
      </c>
      <c r="S87" s="201">
        <v>0.3</v>
      </c>
      <c r="T87" s="201">
        <v>0</v>
      </c>
      <c r="U87" s="201">
        <v>0.89</v>
      </c>
      <c r="V87" s="201">
        <v>0.17</v>
      </c>
      <c r="W87" s="201">
        <v>0.53</v>
      </c>
      <c r="X87" s="201">
        <v>1.94</v>
      </c>
      <c r="Y87" s="201">
        <v>0</v>
      </c>
      <c r="Z87" s="201">
        <v>2.74</v>
      </c>
      <c r="AA87" s="201">
        <v>1.03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21.46</v>
      </c>
      <c r="H88" s="201">
        <v>0</v>
      </c>
      <c r="I88" s="201">
        <v>0</v>
      </c>
      <c r="J88" s="201">
        <v>27.57</v>
      </c>
      <c r="K88" s="201">
        <v>0.17</v>
      </c>
      <c r="L88" s="201">
        <v>21.62</v>
      </c>
      <c r="M88" s="201">
        <v>1.06</v>
      </c>
      <c r="N88" s="201">
        <v>1.36</v>
      </c>
      <c r="O88" s="201">
        <v>0</v>
      </c>
      <c r="P88" s="201">
        <v>1.44</v>
      </c>
      <c r="Q88" s="201">
        <v>0.13</v>
      </c>
      <c r="R88" s="201">
        <v>0.49</v>
      </c>
      <c r="S88" s="201">
        <v>0.3</v>
      </c>
      <c r="T88" s="201">
        <v>0</v>
      </c>
      <c r="U88" s="201">
        <v>0.89</v>
      </c>
      <c r="V88" s="201">
        <v>0.17</v>
      </c>
      <c r="W88" s="201">
        <v>0.53</v>
      </c>
      <c r="X88" s="201">
        <v>1.94</v>
      </c>
      <c r="Y88" s="201">
        <v>0</v>
      </c>
      <c r="Z88" s="201">
        <v>2.74</v>
      </c>
      <c r="AA88" s="201">
        <v>1.03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21.46</v>
      </c>
      <c r="H89" s="201">
        <v>0</v>
      </c>
      <c r="I89" s="201">
        <v>0</v>
      </c>
      <c r="J89" s="201">
        <v>27.57</v>
      </c>
      <c r="K89" s="201">
        <v>0.17</v>
      </c>
      <c r="L89" s="201">
        <v>21.62</v>
      </c>
      <c r="M89" s="201">
        <v>1.06</v>
      </c>
      <c r="N89" s="201">
        <v>1.36</v>
      </c>
      <c r="O89" s="201">
        <v>0</v>
      </c>
      <c r="P89" s="201">
        <v>1.44</v>
      </c>
      <c r="Q89" s="201">
        <v>0.13</v>
      </c>
      <c r="R89" s="201">
        <v>0.49</v>
      </c>
      <c r="S89" s="201">
        <v>0.3</v>
      </c>
      <c r="T89" s="201">
        <v>0</v>
      </c>
      <c r="U89" s="201">
        <v>0.89</v>
      </c>
      <c r="V89" s="201">
        <v>0.17</v>
      </c>
      <c r="W89" s="201">
        <v>0.53</v>
      </c>
      <c r="X89" s="201">
        <v>1.94</v>
      </c>
      <c r="Y89" s="201">
        <v>0</v>
      </c>
      <c r="Z89" s="201">
        <v>2.74</v>
      </c>
      <c r="AA89" s="201">
        <v>1.03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21.46</v>
      </c>
      <c r="H90" s="201">
        <v>0</v>
      </c>
      <c r="I90" s="201">
        <v>0</v>
      </c>
      <c r="J90" s="201">
        <v>27.57</v>
      </c>
      <c r="K90" s="201">
        <v>0.17</v>
      </c>
      <c r="L90" s="201">
        <v>21.62</v>
      </c>
      <c r="M90" s="201">
        <v>1.06</v>
      </c>
      <c r="N90" s="201">
        <v>1.36</v>
      </c>
      <c r="O90" s="201">
        <v>0</v>
      </c>
      <c r="P90" s="201">
        <v>1.44</v>
      </c>
      <c r="Q90" s="201">
        <v>0.13</v>
      </c>
      <c r="R90" s="201">
        <v>0.49</v>
      </c>
      <c r="S90" s="201">
        <v>0.3</v>
      </c>
      <c r="T90" s="201">
        <v>0</v>
      </c>
      <c r="U90" s="201">
        <v>0.89</v>
      </c>
      <c r="V90" s="201">
        <v>0.17</v>
      </c>
      <c r="W90" s="201">
        <v>0.53</v>
      </c>
      <c r="X90" s="201">
        <v>1.94</v>
      </c>
      <c r="Y90" s="201">
        <v>0</v>
      </c>
      <c r="Z90" s="201">
        <v>2.74</v>
      </c>
      <c r="AA90" s="201">
        <v>1.03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21.46</v>
      </c>
      <c r="H91" s="201">
        <v>0</v>
      </c>
      <c r="I91" s="201">
        <v>0</v>
      </c>
      <c r="J91" s="201">
        <v>27.57</v>
      </c>
      <c r="K91" s="201">
        <v>0.17</v>
      </c>
      <c r="L91" s="201">
        <v>21.62</v>
      </c>
      <c r="M91" s="201">
        <v>1.06</v>
      </c>
      <c r="N91" s="201">
        <v>1.36</v>
      </c>
      <c r="O91" s="201">
        <v>0</v>
      </c>
      <c r="P91" s="201">
        <v>1.44</v>
      </c>
      <c r="Q91" s="201">
        <v>0.13</v>
      </c>
      <c r="R91" s="201">
        <v>0.49</v>
      </c>
      <c r="S91" s="201">
        <v>0.3</v>
      </c>
      <c r="T91" s="201">
        <v>0</v>
      </c>
      <c r="U91" s="201">
        <v>0.89</v>
      </c>
      <c r="V91" s="201">
        <v>0.17</v>
      </c>
      <c r="W91" s="201">
        <v>0.53</v>
      </c>
      <c r="X91" s="201">
        <v>1.94</v>
      </c>
      <c r="Y91" s="201">
        <v>0</v>
      </c>
      <c r="Z91" s="201">
        <v>2.74</v>
      </c>
      <c r="AA91" s="201">
        <v>1.03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21.46</v>
      </c>
      <c r="H92" s="201">
        <v>0</v>
      </c>
      <c r="I92" s="201">
        <v>0</v>
      </c>
      <c r="J92" s="201">
        <v>27.57</v>
      </c>
      <c r="K92" s="201">
        <v>0.17</v>
      </c>
      <c r="L92" s="201">
        <v>21.62</v>
      </c>
      <c r="M92" s="201">
        <v>1.06</v>
      </c>
      <c r="N92" s="201">
        <v>1.36</v>
      </c>
      <c r="O92" s="201">
        <v>0</v>
      </c>
      <c r="P92" s="201">
        <v>1.44</v>
      </c>
      <c r="Q92" s="201">
        <v>0.13</v>
      </c>
      <c r="R92" s="201">
        <v>0.49</v>
      </c>
      <c r="S92" s="201">
        <v>0.3</v>
      </c>
      <c r="T92" s="201">
        <v>0</v>
      </c>
      <c r="U92" s="201">
        <v>0.89</v>
      </c>
      <c r="V92" s="201">
        <v>0.17</v>
      </c>
      <c r="W92" s="201">
        <v>0.53</v>
      </c>
      <c r="X92" s="201">
        <v>1.94</v>
      </c>
      <c r="Y92" s="201">
        <v>0</v>
      </c>
      <c r="Z92" s="201">
        <v>2.74</v>
      </c>
      <c r="AA92" s="201">
        <v>1.03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21.46</v>
      </c>
      <c r="H93" s="201">
        <v>0</v>
      </c>
      <c r="I93" s="201">
        <v>0</v>
      </c>
      <c r="J93" s="201">
        <v>27.57</v>
      </c>
      <c r="K93" s="201">
        <v>0.17</v>
      </c>
      <c r="L93" s="201">
        <v>21.62</v>
      </c>
      <c r="M93" s="201">
        <v>1.06</v>
      </c>
      <c r="N93" s="201">
        <v>1.36</v>
      </c>
      <c r="O93" s="201">
        <v>0</v>
      </c>
      <c r="P93" s="201">
        <v>1.44</v>
      </c>
      <c r="Q93" s="201">
        <v>0.13</v>
      </c>
      <c r="R93" s="201">
        <v>0.49</v>
      </c>
      <c r="S93" s="201">
        <v>0.3</v>
      </c>
      <c r="T93" s="201">
        <v>0</v>
      </c>
      <c r="U93" s="201">
        <v>0.89</v>
      </c>
      <c r="V93" s="201">
        <v>0.17</v>
      </c>
      <c r="W93" s="201">
        <v>0.53</v>
      </c>
      <c r="X93" s="201">
        <v>1.94</v>
      </c>
      <c r="Y93" s="201">
        <v>0</v>
      </c>
      <c r="Z93" s="201">
        <v>2.74</v>
      </c>
      <c r="AA93" s="201">
        <v>1.03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21.46</v>
      </c>
      <c r="H94" s="201">
        <v>0</v>
      </c>
      <c r="I94" s="201">
        <v>0</v>
      </c>
      <c r="J94" s="201">
        <v>27.57</v>
      </c>
      <c r="K94" s="201">
        <v>0.17</v>
      </c>
      <c r="L94" s="201">
        <v>21.62</v>
      </c>
      <c r="M94" s="201">
        <v>1.06</v>
      </c>
      <c r="N94" s="201">
        <v>1.36</v>
      </c>
      <c r="O94" s="201">
        <v>0</v>
      </c>
      <c r="P94" s="201">
        <v>1.44</v>
      </c>
      <c r="Q94" s="201">
        <v>0.13</v>
      </c>
      <c r="R94" s="201">
        <v>0.49</v>
      </c>
      <c r="S94" s="201">
        <v>0.3</v>
      </c>
      <c r="T94" s="201">
        <v>0</v>
      </c>
      <c r="U94" s="201">
        <v>0.89</v>
      </c>
      <c r="V94" s="201">
        <v>0.17</v>
      </c>
      <c r="W94" s="201">
        <v>0.53</v>
      </c>
      <c r="X94" s="201">
        <v>1.94</v>
      </c>
      <c r="Y94" s="201">
        <v>0</v>
      </c>
      <c r="Z94" s="201">
        <v>2.74</v>
      </c>
      <c r="AA94" s="201">
        <v>1.03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21.46</v>
      </c>
      <c r="H95" s="201">
        <v>0</v>
      </c>
      <c r="I95" s="201">
        <v>0</v>
      </c>
      <c r="J95" s="201">
        <v>27.57</v>
      </c>
      <c r="K95" s="201">
        <v>0.17</v>
      </c>
      <c r="L95" s="201">
        <v>21.62</v>
      </c>
      <c r="M95" s="201">
        <v>1.06</v>
      </c>
      <c r="N95" s="201">
        <v>1.36</v>
      </c>
      <c r="O95" s="201">
        <v>0</v>
      </c>
      <c r="P95" s="201">
        <v>1.44</v>
      </c>
      <c r="Q95" s="201">
        <v>0.13</v>
      </c>
      <c r="R95" s="201">
        <v>0.49</v>
      </c>
      <c r="S95" s="201">
        <v>0.3</v>
      </c>
      <c r="T95" s="201">
        <v>0</v>
      </c>
      <c r="U95" s="201">
        <v>0.89</v>
      </c>
      <c r="V95" s="201">
        <v>0.17</v>
      </c>
      <c r="W95" s="201">
        <v>0.53</v>
      </c>
      <c r="X95" s="201">
        <v>1.94</v>
      </c>
      <c r="Y95" s="201">
        <v>0</v>
      </c>
      <c r="Z95" s="201">
        <v>2.74</v>
      </c>
      <c r="AA95" s="201">
        <v>1.03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21.46</v>
      </c>
      <c r="H96" s="201">
        <v>0</v>
      </c>
      <c r="I96" s="201">
        <v>0</v>
      </c>
      <c r="J96" s="201">
        <v>27.57</v>
      </c>
      <c r="K96" s="201">
        <v>0.17</v>
      </c>
      <c r="L96" s="201">
        <v>21.62</v>
      </c>
      <c r="M96" s="201">
        <v>1.06</v>
      </c>
      <c r="N96" s="201">
        <v>1.36</v>
      </c>
      <c r="O96" s="201">
        <v>0</v>
      </c>
      <c r="P96" s="201">
        <v>1.44</v>
      </c>
      <c r="Q96" s="201">
        <v>0.13</v>
      </c>
      <c r="R96" s="201">
        <v>0.49</v>
      </c>
      <c r="S96" s="201">
        <v>0.3</v>
      </c>
      <c r="T96" s="201">
        <v>0</v>
      </c>
      <c r="U96" s="201">
        <v>0.89</v>
      </c>
      <c r="V96" s="201">
        <v>0.17</v>
      </c>
      <c r="W96" s="201">
        <v>0.53</v>
      </c>
      <c r="X96" s="201">
        <v>1.94</v>
      </c>
      <c r="Y96" s="201">
        <v>0</v>
      </c>
      <c r="Z96" s="201">
        <v>2.74</v>
      </c>
      <c r="AA96" s="201">
        <v>1.03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21.46</v>
      </c>
      <c r="H97" s="201">
        <v>0</v>
      </c>
      <c r="I97" s="201">
        <v>0</v>
      </c>
      <c r="J97" s="201">
        <v>27.57</v>
      </c>
      <c r="K97" s="201">
        <v>0.12</v>
      </c>
      <c r="L97" s="201">
        <v>21.62</v>
      </c>
      <c r="M97" s="201">
        <v>1.06</v>
      </c>
      <c r="N97" s="201">
        <v>1.36</v>
      </c>
      <c r="O97" s="201">
        <v>0</v>
      </c>
      <c r="P97" s="201">
        <v>1.44</v>
      </c>
      <c r="Q97" s="201">
        <v>0.13</v>
      </c>
      <c r="R97" s="201">
        <v>0.49</v>
      </c>
      <c r="S97" s="201">
        <v>0.3</v>
      </c>
      <c r="T97" s="201">
        <v>0</v>
      </c>
      <c r="U97" s="201">
        <v>0.89</v>
      </c>
      <c r="V97" s="201">
        <v>0.17</v>
      </c>
      <c r="W97" s="201">
        <v>0.53</v>
      </c>
      <c r="X97" s="201">
        <v>1.94</v>
      </c>
      <c r="Y97" s="201">
        <v>0</v>
      </c>
      <c r="Z97" s="201">
        <v>2.74</v>
      </c>
      <c r="AA97" s="201">
        <v>1.03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21.46</v>
      </c>
      <c r="H98" s="201">
        <v>0</v>
      </c>
      <c r="I98" s="201">
        <v>0</v>
      </c>
      <c r="J98" s="201">
        <v>27.57</v>
      </c>
      <c r="K98" s="201">
        <v>0.17</v>
      </c>
      <c r="L98" s="201">
        <v>21.62</v>
      </c>
      <c r="M98" s="201">
        <v>1.06</v>
      </c>
      <c r="N98" s="201">
        <v>1.36</v>
      </c>
      <c r="O98" s="201">
        <v>0</v>
      </c>
      <c r="P98" s="201">
        <v>1.44</v>
      </c>
      <c r="Q98" s="201">
        <v>0.13</v>
      </c>
      <c r="R98" s="201">
        <v>0.49</v>
      </c>
      <c r="S98" s="201">
        <v>0.3</v>
      </c>
      <c r="T98" s="201">
        <v>0</v>
      </c>
      <c r="U98" s="201">
        <v>0.89</v>
      </c>
      <c r="V98" s="201">
        <v>0.17</v>
      </c>
      <c r="W98" s="201">
        <v>0.53</v>
      </c>
      <c r="X98" s="201">
        <v>1.94</v>
      </c>
      <c r="Y98" s="201">
        <v>0</v>
      </c>
      <c r="Z98" s="201">
        <v>2.74</v>
      </c>
      <c r="AA98" s="201">
        <v>1.03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0.31515999999999972</v>
      </c>
      <c r="E99">
        <f t="shared" si="0"/>
        <v>0</v>
      </c>
      <c r="F99">
        <f t="shared" si="0"/>
        <v>0</v>
      </c>
      <c r="G99">
        <f t="shared" si="0"/>
        <v>0.5150400000000005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2.3965000000000028E-2</v>
      </c>
      <c r="L99">
        <f t="shared" si="0"/>
        <v>2.5651450000000056</v>
      </c>
      <c r="M99">
        <f t="shared" si="0"/>
        <v>2.5450000000000032E-2</v>
      </c>
      <c r="N99">
        <f t="shared" si="0"/>
        <v>3.2639999999999995E-2</v>
      </c>
      <c r="O99">
        <f t="shared" si="0"/>
        <v>0</v>
      </c>
      <c r="P99">
        <f t="shared" si="0"/>
        <v>3.7599999999999946E-2</v>
      </c>
      <c r="Q99">
        <f t="shared" si="0"/>
        <v>3.0375000000000059E-3</v>
      </c>
      <c r="R99">
        <f t="shared" si="0"/>
        <v>3.8092500000000043E-2</v>
      </c>
      <c r="S99">
        <f t="shared" si="0"/>
        <v>2.8772499999999958E-2</v>
      </c>
      <c r="T99">
        <f t="shared" si="0"/>
        <v>0</v>
      </c>
      <c r="U99">
        <f t="shared" si="0"/>
        <v>2.1360000000000011E-2</v>
      </c>
      <c r="V99">
        <f t="shared" si="0"/>
        <v>1.72725E-2</v>
      </c>
      <c r="W99">
        <f t="shared" si="0"/>
        <v>1.2720000000000016E-2</v>
      </c>
      <c r="X99">
        <f t="shared" si="0"/>
        <v>4.6559999999999963E-2</v>
      </c>
      <c r="Y99">
        <f t="shared" si="0"/>
        <v>0</v>
      </c>
      <c r="Z99">
        <f t="shared" si="0"/>
        <v>0.24614750000000007</v>
      </c>
      <c r="AA99">
        <f t="shared" si="0"/>
        <v>0.13394499999999973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0.13194999999999993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5.459719999999999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-9.3140000000000001</v>
      </c>
      <c r="D24" s="82">
        <v>0</v>
      </c>
      <c r="E24" s="82">
        <v>0</v>
      </c>
      <c r="F24" s="82">
        <v>-12.686</v>
      </c>
      <c r="G24" s="82">
        <v>-22</v>
      </c>
      <c r="H24" s="76"/>
      <c r="I24" s="31">
        <v>22</v>
      </c>
      <c r="J24" s="82">
        <v>9.3140000000000001</v>
      </c>
      <c r="K24" s="82">
        <v>0</v>
      </c>
      <c r="L24" s="82">
        <v>0</v>
      </c>
      <c r="M24" s="82">
        <v>0</v>
      </c>
      <c r="N24" s="82">
        <v>9.3140000000000001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12.686</v>
      </c>
      <c r="AF24" s="82">
        <v>0</v>
      </c>
      <c r="AG24" s="82">
        <v>0</v>
      </c>
      <c r="AH24" s="82">
        <v>0</v>
      </c>
      <c r="AI24" s="82">
        <v>12.686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9.3140000000000001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-9.3140000000000001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12.686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-12.686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93.14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93.14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126.86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126.86</v>
      </c>
      <c r="DF24" s="81">
        <f t="shared" si="31"/>
        <v>22</v>
      </c>
      <c r="DG24" s="81">
        <f t="shared" si="32"/>
        <v>-9.3140000000000001</v>
      </c>
      <c r="DH24" s="81">
        <f t="shared" si="33"/>
        <v>0</v>
      </c>
      <c r="DI24" s="81">
        <f t="shared" si="34"/>
        <v>0</v>
      </c>
      <c r="DJ24" s="81">
        <f t="shared" si="35"/>
        <v>-12.686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-16.934999999999999</v>
      </c>
      <c r="D25" s="82">
        <v>0</v>
      </c>
      <c r="E25" s="82">
        <v>0</v>
      </c>
      <c r="F25" s="82">
        <v>-23.065000000000001</v>
      </c>
      <c r="G25" s="82">
        <v>-40</v>
      </c>
      <c r="H25" s="76"/>
      <c r="I25" s="31">
        <v>23</v>
      </c>
      <c r="J25" s="82">
        <v>16.934999999999999</v>
      </c>
      <c r="K25" s="82">
        <v>0</v>
      </c>
      <c r="L25" s="82">
        <v>0</v>
      </c>
      <c r="M25" s="82">
        <v>0</v>
      </c>
      <c r="N25" s="82">
        <v>16.934999999999999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23.065000000000001</v>
      </c>
      <c r="AF25" s="82">
        <v>0</v>
      </c>
      <c r="AG25" s="82">
        <v>0</v>
      </c>
      <c r="AH25" s="82">
        <v>0</v>
      </c>
      <c r="AI25" s="82">
        <v>23.065000000000001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16.934999999999999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-16.934999999999999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23.065000000000001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-23.065000000000001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169.35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169.35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230.65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230.65</v>
      </c>
      <c r="DF25" s="81">
        <f t="shared" si="31"/>
        <v>40</v>
      </c>
      <c r="DG25" s="81">
        <f t="shared" si="32"/>
        <v>-16.934999999999999</v>
      </c>
      <c r="DH25" s="81">
        <f t="shared" si="33"/>
        <v>0</v>
      </c>
      <c r="DI25" s="81">
        <f t="shared" si="34"/>
        <v>0</v>
      </c>
      <c r="DJ25" s="81">
        <f t="shared" si="35"/>
        <v>-23.065000000000001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-67.936999999999998</v>
      </c>
      <c r="D26" s="82">
        <v>0</v>
      </c>
      <c r="E26" s="82">
        <v>0</v>
      </c>
      <c r="F26" s="82">
        <v>-5.0629999999999997</v>
      </c>
      <c r="G26" s="82">
        <v>-73</v>
      </c>
      <c r="H26" s="76"/>
      <c r="I26" s="31">
        <v>24</v>
      </c>
      <c r="J26" s="82">
        <v>67.936999999999998</v>
      </c>
      <c r="K26" s="82">
        <v>0</v>
      </c>
      <c r="L26" s="82">
        <v>0</v>
      </c>
      <c r="M26" s="82">
        <v>0</v>
      </c>
      <c r="N26" s="82">
        <v>67.936999999999998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5.0629999999999997</v>
      </c>
      <c r="AF26" s="82">
        <v>0</v>
      </c>
      <c r="AG26" s="82">
        <v>0</v>
      </c>
      <c r="AH26" s="82">
        <v>0</v>
      </c>
      <c r="AI26" s="82">
        <v>5.0629999999999997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67.936999999999998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-67.936999999999998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5.0629999999999997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-5.0629999999999997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679.37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679.37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50.629999999999995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50.629999999999995</v>
      </c>
      <c r="DF26" s="81">
        <f t="shared" si="31"/>
        <v>73</v>
      </c>
      <c r="DG26" s="81">
        <f t="shared" si="32"/>
        <v>-67.936999999999998</v>
      </c>
      <c r="DH26" s="81">
        <f t="shared" si="33"/>
        <v>0</v>
      </c>
      <c r="DI26" s="81">
        <f t="shared" si="34"/>
        <v>0</v>
      </c>
      <c r="DJ26" s="81">
        <f t="shared" si="35"/>
        <v>-5.0629999999999997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-107</v>
      </c>
      <c r="D27" s="82">
        <v>0</v>
      </c>
      <c r="E27" s="82">
        <v>0</v>
      </c>
      <c r="F27" s="82">
        <v>0</v>
      </c>
      <c r="G27" s="82">
        <v>-107</v>
      </c>
      <c r="H27" s="76"/>
      <c r="I27" s="31">
        <v>25</v>
      </c>
      <c r="J27" s="82">
        <v>107</v>
      </c>
      <c r="K27" s="82">
        <v>0</v>
      </c>
      <c r="L27" s="82">
        <v>0</v>
      </c>
      <c r="M27" s="82">
        <v>0</v>
      </c>
      <c r="N27" s="82">
        <v>107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107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-107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1070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1070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107</v>
      </c>
      <c r="DG27" s="81">
        <f t="shared" si="32"/>
        <v>-107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-77</v>
      </c>
      <c r="D28" s="82">
        <v>0</v>
      </c>
      <c r="E28" s="82">
        <v>0</v>
      </c>
      <c r="F28" s="82">
        <v>0</v>
      </c>
      <c r="G28" s="82">
        <v>-77</v>
      </c>
      <c r="H28" s="76"/>
      <c r="I28" s="31">
        <v>26</v>
      </c>
      <c r="J28" s="82">
        <v>77</v>
      </c>
      <c r="K28" s="82">
        <v>0</v>
      </c>
      <c r="L28" s="82">
        <v>0</v>
      </c>
      <c r="M28" s="82">
        <v>0</v>
      </c>
      <c r="N28" s="82">
        <v>77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77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-77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770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770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77</v>
      </c>
      <c r="DG28" s="81">
        <f t="shared" si="32"/>
        <v>-77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-32</v>
      </c>
      <c r="D29" s="82">
        <v>0</v>
      </c>
      <c r="E29" s="82">
        <v>0</v>
      </c>
      <c r="F29" s="82">
        <v>0</v>
      </c>
      <c r="G29" s="82">
        <v>-32</v>
      </c>
      <c r="H29" s="76"/>
      <c r="I29" s="31">
        <v>27</v>
      </c>
      <c r="J29" s="82">
        <v>32</v>
      </c>
      <c r="K29" s="82">
        <v>0</v>
      </c>
      <c r="L29" s="82">
        <v>0</v>
      </c>
      <c r="M29" s="82">
        <v>0</v>
      </c>
      <c r="N29" s="82">
        <v>32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32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-32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320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320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32</v>
      </c>
      <c r="DG29" s="81">
        <f t="shared" si="32"/>
        <v>-32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-19</v>
      </c>
      <c r="D30" s="82">
        <v>0</v>
      </c>
      <c r="E30" s="82">
        <v>0</v>
      </c>
      <c r="F30" s="82">
        <v>0</v>
      </c>
      <c r="G30" s="82">
        <v>-19</v>
      </c>
      <c r="H30" s="76"/>
      <c r="I30" s="31">
        <v>28</v>
      </c>
      <c r="J30" s="82">
        <v>19</v>
      </c>
      <c r="K30" s="82">
        <v>0</v>
      </c>
      <c r="L30" s="82">
        <v>0</v>
      </c>
      <c r="M30" s="82">
        <v>0</v>
      </c>
      <c r="N30" s="82">
        <v>19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19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-19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190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190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19</v>
      </c>
      <c r="DG30" s="81">
        <f t="shared" si="32"/>
        <v>-19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-77.56</v>
      </c>
      <c r="G32" s="82">
        <v>-77.56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77.56</v>
      </c>
      <c r="AF32" s="82">
        <v>0</v>
      </c>
      <c r="AG32" s="82">
        <v>0</v>
      </c>
      <c r="AH32" s="82">
        <v>0</v>
      </c>
      <c r="AI32" s="82">
        <v>77.56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77.56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-77.56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775.6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775.6</v>
      </c>
      <c r="DF32" s="81">
        <f t="shared" si="31"/>
        <v>77.56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-77.56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-63.268000000000001</v>
      </c>
      <c r="G33" s="82">
        <v>-63.268000000000001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63.268000000000001</v>
      </c>
      <c r="AF33" s="82">
        <v>0</v>
      </c>
      <c r="AG33" s="82">
        <v>0</v>
      </c>
      <c r="AH33" s="82">
        <v>0</v>
      </c>
      <c r="AI33" s="82">
        <v>63.268000000000001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63.268000000000001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-63.268000000000001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632.68000000000006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632.68000000000006</v>
      </c>
      <c r="DF33" s="81">
        <f t="shared" si="31"/>
        <v>63.268000000000001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-63.268000000000001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-53.152000000000001</v>
      </c>
      <c r="G34" s="82">
        <v>-53.152000000000001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53.152000000000001</v>
      </c>
      <c r="AF34" s="82">
        <v>0</v>
      </c>
      <c r="AG34" s="82">
        <v>0</v>
      </c>
      <c r="AH34" s="82">
        <v>0</v>
      </c>
      <c r="AI34" s="82">
        <v>53.152000000000001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53.152000000000001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-53.152000000000001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531.52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531.52</v>
      </c>
      <c r="DF34" s="81">
        <f t="shared" si="31"/>
        <v>53.152000000000001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-53.152000000000001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-46.905999999999999</v>
      </c>
      <c r="G35" s="82">
        <v>-46.905999999999999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46.905999999999999</v>
      </c>
      <c r="AF35" s="82">
        <v>0</v>
      </c>
      <c r="AG35" s="82">
        <v>0</v>
      </c>
      <c r="AH35" s="82">
        <v>0</v>
      </c>
      <c r="AI35" s="82">
        <v>46.905999999999999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46.905999999999999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-46.905999999999999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469.06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469.06</v>
      </c>
      <c r="DF35" s="81">
        <f t="shared" si="31"/>
        <v>46.905999999999999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-46.905999999999999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-50.098999999999997</v>
      </c>
      <c r="G36" s="82">
        <v>-50.098999999999997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50.098999999999997</v>
      </c>
      <c r="AF36" s="82">
        <v>0</v>
      </c>
      <c r="AG36" s="82">
        <v>0</v>
      </c>
      <c r="AH36" s="82">
        <v>0</v>
      </c>
      <c r="AI36" s="82">
        <v>50.098999999999997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50.098999999999997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-50.098999999999997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500.98999999999995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500.98999999999995</v>
      </c>
      <c r="DF36" s="81">
        <f t="shared" si="31"/>
        <v>50.098999999999997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-50.098999999999997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-60.398000000000003</v>
      </c>
      <c r="G37" s="82">
        <v>-60.398000000000003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60.398000000000003</v>
      </c>
      <c r="AF37" s="82">
        <v>0</v>
      </c>
      <c r="AG37" s="82">
        <v>0</v>
      </c>
      <c r="AH37" s="82">
        <v>0</v>
      </c>
      <c r="AI37" s="82">
        <v>60.398000000000003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60.398000000000003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-60.398000000000003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603.98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603.98</v>
      </c>
      <c r="DF37" s="81">
        <f t="shared" si="31"/>
        <v>60.398000000000003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-60.398000000000003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</v>
      </c>
      <c r="D70" s="82">
        <v>0</v>
      </c>
      <c r="E70" s="82">
        <v>0</v>
      </c>
      <c r="F70" s="82">
        <v>0</v>
      </c>
      <c r="G70" s="82">
        <v>-2</v>
      </c>
      <c r="H70" s="76"/>
      <c r="I70" s="31">
        <v>68</v>
      </c>
      <c r="J70" s="82">
        <v>2</v>
      </c>
      <c r="K70" s="82">
        <v>0</v>
      </c>
      <c r="L70" s="82">
        <v>0</v>
      </c>
      <c r="M70" s="82">
        <v>0</v>
      </c>
      <c r="N70" s="82">
        <v>2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-2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20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2</v>
      </c>
      <c r="DG70" s="81">
        <f t="shared" si="60"/>
        <v>-2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-16.213000000000001</v>
      </c>
      <c r="G82" s="82">
        <v>-16.213000000000001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16.213000000000001</v>
      </c>
      <c r="AF82" s="82">
        <v>0</v>
      </c>
      <c r="AG82" s="82">
        <v>0</v>
      </c>
      <c r="AH82" s="82">
        <v>0</v>
      </c>
      <c r="AI82" s="82">
        <v>16.213000000000001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16.213000000000001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-16.213000000000001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162.13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162.13</v>
      </c>
      <c r="DF82" s="81">
        <f t="shared" si="59"/>
        <v>16.213000000000001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-16.213000000000001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-27.86</v>
      </c>
      <c r="G83" s="82">
        <v>-27.86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27.86</v>
      </c>
      <c r="AF83" s="82">
        <v>0</v>
      </c>
      <c r="AG83" s="82">
        <v>0</v>
      </c>
      <c r="AH83" s="82">
        <v>0</v>
      </c>
      <c r="AI83" s="82">
        <v>27.86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27.86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-27.86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278.60000000000002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278.60000000000002</v>
      </c>
      <c r="DF83" s="81">
        <f t="shared" si="59"/>
        <v>27.86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-27.86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-45.973999999999997</v>
      </c>
      <c r="G84" s="82">
        <v>-45.973999999999997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45.973999999999997</v>
      </c>
      <c r="AF84" s="82">
        <v>0</v>
      </c>
      <c r="AG84" s="82">
        <v>0</v>
      </c>
      <c r="AH84" s="82">
        <v>0</v>
      </c>
      <c r="AI84" s="82">
        <v>45.973999999999997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45.973999999999997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-45.973999999999997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459.73999999999995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459.73999999999995</v>
      </c>
      <c r="DF84" s="81">
        <f t="shared" si="59"/>
        <v>45.973999999999997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-45.973999999999997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-87.703999999999994</v>
      </c>
      <c r="G85" s="82">
        <v>-87.703999999999994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87.703999999999994</v>
      </c>
      <c r="AF85" s="82">
        <v>0</v>
      </c>
      <c r="AG85" s="82">
        <v>0</v>
      </c>
      <c r="AH85" s="82">
        <v>0</v>
      </c>
      <c r="AI85" s="82">
        <v>87.703999999999994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87.703999999999994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-87.703999999999994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877.04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877.04</v>
      </c>
      <c r="DF85" s="81">
        <f t="shared" si="59"/>
        <v>87.703999999999994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-87.703999999999994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-122.096</v>
      </c>
      <c r="G86" s="82">
        <v>-122.096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122.096</v>
      </c>
      <c r="AF86" s="82">
        <v>0</v>
      </c>
      <c r="AG86" s="82">
        <v>0</v>
      </c>
      <c r="AH86" s="82">
        <v>0</v>
      </c>
      <c r="AI86" s="82">
        <v>122.096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122.096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-122.096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1220.96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1220.96</v>
      </c>
      <c r="DF86" s="81">
        <f t="shared" si="59"/>
        <v>122.096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-122.096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-24</v>
      </c>
      <c r="D87" s="82">
        <v>0</v>
      </c>
      <c r="E87" s="82">
        <v>0</v>
      </c>
      <c r="F87" s="82">
        <v>-155.16900000000001</v>
      </c>
      <c r="G87" s="82">
        <v>-179.16900000000001</v>
      </c>
      <c r="H87" s="76"/>
      <c r="I87" s="31">
        <v>85</v>
      </c>
      <c r="J87" s="82">
        <v>24</v>
      </c>
      <c r="K87" s="82">
        <v>0</v>
      </c>
      <c r="L87" s="82">
        <v>0</v>
      </c>
      <c r="M87" s="82">
        <v>0</v>
      </c>
      <c r="N87" s="82">
        <v>24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155.16900000000001</v>
      </c>
      <c r="AF87" s="82">
        <v>0</v>
      </c>
      <c r="AG87" s="82">
        <v>0</v>
      </c>
      <c r="AH87" s="82">
        <v>0</v>
      </c>
      <c r="AI87" s="82">
        <v>155.16900000000001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155.16900000000001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-155.16900000000001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240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240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1551.69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1551.69</v>
      </c>
      <c r="DF87" s="81">
        <f t="shared" si="59"/>
        <v>179.16900000000001</v>
      </c>
      <c r="DG87" s="81">
        <f t="shared" si="60"/>
        <v>-24</v>
      </c>
      <c r="DH87" s="81">
        <f t="shared" si="61"/>
        <v>0</v>
      </c>
      <c r="DI87" s="81">
        <f t="shared" si="62"/>
        <v>0</v>
      </c>
      <c r="DJ87" s="81">
        <f t="shared" si="63"/>
        <v>-155.16900000000001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-34</v>
      </c>
      <c r="D88" s="82">
        <v>0</v>
      </c>
      <c r="E88" s="82">
        <v>0</v>
      </c>
      <c r="F88" s="82">
        <v>-154.29599999999999</v>
      </c>
      <c r="G88" s="82">
        <v>-188.29599999999999</v>
      </c>
      <c r="H88" s="76"/>
      <c r="I88" s="31">
        <v>86</v>
      </c>
      <c r="J88" s="82">
        <v>34</v>
      </c>
      <c r="K88" s="82">
        <v>0</v>
      </c>
      <c r="L88" s="82">
        <v>0</v>
      </c>
      <c r="M88" s="82">
        <v>0</v>
      </c>
      <c r="N88" s="82">
        <v>34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154.29599999999999</v>
      </c>
      <c r="AF88" s="82">
        <v>0</v>
      </c>
      <c r="AG88" s="82">
        <v>0</v>
      </c>
      <c r="AH88" s="82">
        <v>0</v>
      </c>
      <c r="AI88" s="82">
        <v>154.29599999999999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154.29599999999999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-154.29599999999999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1542.96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1542.96</v>
      </c>
      <c r="DF88" s="81">
        <f t="shared" si="59"/>
        <v>188.29599999999999</v>
      </c>
      <c r="DG88" s="81">
        <f t="shared" si="60"/>
        <v>-34</v>
      </c>
      <c r="DH88" s="81">
        <f t="shared" si="61"/>
        <v>0</v>
      </c>
      <c r="DI88" s="81">
        <f t="shared" si="62"/>
        <v>0</v>
      </c>
      <c r="DJ88" s="81">
        <f t="shared" si="63"/>
        <v>-154.29599999999999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-44</v>
      </c>
      <c r="D89" s="82">
        <v>0</v>
      </c>
      <c r="E89" s="82">
        <v>0</v>
      </c>
      <c r="F89" s="82">
        <v>-158.61600000000001</v>
      </c>
      <c r="G89" s="82">
        <v>-202.61600000000001</v>
      </c>
      <c r="H89" s="76"/>
      <c r="I89" s="31">
        <v>87</v>
      </c>
      <c r="J89" s="82">
        <v>44</v>
      </c>
      <c r="K89" s="82">
        <v>0</v>
      </c>
      <c r="L89" s="82">
        <v>0</v>
      </c>
      <c r="M89" s="82">
        <v>0</v>
      </c>
      <c r="N89" s="82">
        <v>44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158.61600000000001</v>
      </c>
      <c r="AF89" s="82">
        <v>0</v>
      </c>
      <c r="AG89" s="82">
        <v>0</v>
      </c>
      <c r="AH89" s="82">
        <v>0</v>
      </c>
      <c r="AI89" s="82">
        <v>158.61600000000001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44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-44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158.61600000000001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-158.61600000000001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440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440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1586.16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1586.16</v>
      </c>
      <c r="DF89" s="81">
        <f t="shared" si="59"/>
        <v>202.61600000000001</v>
      </c>
      <c r="DG89" s="81">
        <f t="shared" si="60"/>
        <v>-44</v>
      </c>
      <c r="DH89" s="81">
        <f t="shared" si="61"/>
        <v>0</v>
      </c>
      <c r="DI89" s="81">
        <f t="shared" si="62"/>
        <v>0</v>
      </c>
      <c r="DJ89" s="81">
        <f t="shared" si="63"/>
        <v>-158.61600000000001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-59</v>
      </c>
      <c r="D90" s="82">
        <v>0</v>
      </c>
      <c r="E90" s="82">
        <v>0</v>
      </c>
      <c r="F90" s="82">
        <v>0</v>
      </c>
      <c r="G90" s="82">
        <v>-59</v>
      </c>
      <c r="H90" s="76"/>
      <c r="I90" s="31">
        <v>88</v>
      </c>
      <c r="J90" s="82">
        <v>59</v>
      </c>
      <c r="K90" s="82">
        <v>0</v>
      </c>
      <c r="L90" s="82">
        <v>0</v>
      </c>
      <c r="M90" s="82">
        <v>0</v>
      </c>
      <c r="N90" s="82">
        <v>59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590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590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59</v>
      </c>
      <c r="DG90" s="81">
        <f t="shared" si="60"/>
        <v>-59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-94</v>
      </c>
      <c r="D91" s="82">
        <v>0</v>
      </c>
      <c r="E91" s="82">
        <v>0</v>
      </c>
      <c r="F91" s="82">
        <v>0</v>
      </c>
      <c r="G91" s="82">
        <v>-94</v>
      </c>
      <c r="H91" s="76"/>
      <c r="I91" s="31">
        <v>89</v>
      </c>
      <c r="J91" s="82">
        <v>94</v>
      </c>
      <c r="K91" s="82">
        <v>0</v>
      </c>
      <c r="L91" s="82">
        <v>0</v>
      </c>
      <c r="M91" s="82">
        <v>0</v>
      </c>
      <c r="N91" s="82">
        <v>94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94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-94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940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940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94</v>
      </c>
      <c r="DG91" s="81">
        <f t="shared" si="60"/>
        <v>-94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-76</v>
      </c>
      <c r="D92" s="82">
        <v>0</v>
      </c>
      <c r="E92" s="82">
        <v>0</v>
      </c>
      <c r="F92" s="82">
        <v>0</v>
      </c>
      <c r="G92" s="82">
        <v>-76</v>
      </c>
      <c r="H92" s="76"/>
      <c r="I92" s="31">
        <v>90</v>
      </c>
      <c r="J92" s="82">
        <v>76</v>
      </c>
      <c r="K92" s="82">
        <v>0</v>
      </c>
      <c r="L92" s="82">
        <v>0</v>
      </c>
      <c r="M92" s="82">
        <v>0</v>
      </c>
      <c r="N92" s="82">
        <v>76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76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-76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760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760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76</v>
      </c>
      <c r="DG92" s="81">
        <f t="shared" si="60"/>
        <v>-76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-86</v>
      </c>
      <c r="D93" s="82">
        <v>0</v>
      </c>
      <c r="E93" s="82">
        <v>0</v>
      </c>
      <c r="F93" s="82">
        <v>0</v>
      </c>
      <c r="G93" s="82">
        <v>-86</v>
      </c>
      <c r="H93" s="76"/>
      <c r="I93" s="31">
        <v>91</v>
      </c>
      <c r="J93" s="82">
        <v>86</v>
      </c>
      <c r="K93" s="82">
        <v>0</v>
      </c>
      <c r="L93" s="82">
        <v>0</v>
      </c>
      <c r="M93" s="82">
        <v>0</v>
      </c>
      <c r="N93" s="82">
        <v>86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86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-86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860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860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86</v>
      </c>
      <c r="DG93" s="81">
        <f t="shared" si="60"/>
        <v>-86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-129</v>
      </c>
      <c r="D94" s="82">
        <v>0</v>
      </c>
      <c r="E94" s="82">
        <v>0</v>
      </c>
      <c r="F94" s="82">
        <v>0</v>
      </c>
      <c r="G94" s="82">
        <v>-129</v>
      </c>
      <c r="H94" s="76"/>
      <c r="I94" s="31">
        <v>92</v>
      </c>
      <c r="J94" s="82">
        <v>129</v>
      </c>
      <c r="K94" s="82">
        <v>0</v>
      </c>
      <c r="L94" s="82">
        <v>0</v>
      </c>
      <c r="M94" s="82">
        <v>0</v>
      </c>
      <c r="N94" s="82">
        <v>129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129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-129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1290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1290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129</v>
      </c>
      <c r="DG94" s="81">
        <f t="shared" si="60"/>
        <v>-129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-102</v>
      </c>
      <c r="D95" s="82">
        <v>0</v>
      </c>
      <c r="E95" s="82">
        <v>0</v>
      </c>
      <c r="F95" s="82">
        <v>0</v>
      </c>
      <c r="G95" s="82">
        <v>-102</v>
      </c>
      <c r="H95" s="76"/>
      <c r="I95" s="31">
        <v>93</v>
      </c>
      <c r="J95" s="82">
        <v>102</v>
      </c>
      <c r="K95" s="82">
        <v>0</v>
      </c>
      <c r="L95" s="82">
        <v>0</v>
      </c>
      <c r="M95" s="82">
        <v>0</v>
      </c>
      <c r="N95" s="82">
        <v>102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102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-102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1020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1020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102</v>
      </c>
      <c r="DG95" s="81">
        <f t="shared" si="60"/>
        <v>-102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-106</v>
      </c>
      <c r="D96" s="82">
        <v>0</v>
      </c>
      <c r="E96" s="82">
        <v>0</v>
      </c>
      <c r="F96" s="82">
        <v>0</v>
      </c>
      <c r="G96" s="82">
        <v>-106</v>
      </c>
      <c r="H96" s="76"/>
      <c r="I96" s="31">
        <v>94</v>
      </c>
      <c r="J96" s="82">
        <v>106</v>
      </c>
      <c r="K96" s="82">
        <v>0</v>
      </c>
      <c r="L96" s="82">
        <v>0</v>
      </c>
      <c r="M96" s="82">
        <v>0</v>
      </c>
      <c r="N96" s="82">
        <v>106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106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-106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1060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1060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106</v>
      </c>
      <c r="DG96" s="81">
        <f t="shared" si="60"/>
        <v>-106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-76</v>
      </c>
      <c r="D97" s="82">
        <v>0</v>
      </c>
      <c r="E97" s="82">
        <v>0</v>
      </c>
      <c r="F97" s="82">
        <v>0</v>
      </c>
      <c r="G97" s="82">
        <v>-76</v>
      </c>
      <c r="H97" s="76"/>
      <c r="I97" s="31">
        <v>95</v>
      </c>
      <c r="J97" s="82">
        <v>76</v>
      </c>
      <c r="K97" s="82">
        <v>0</v>
      </c>
      <c r="L97" s="82">
        <v>0</v>
      </c>
      <c r="M97" s="82">
        <v>0</v>
      </c>
      <c r="N97" s="82">
        <v>76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76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-76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760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760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76</v>
      </c>
      <c r="DG97" s="81">
        <f t="shared" si="60"/>
        <v>-76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-47</v>
      </c>
      <c r="D98" s="82">
        <v>0</v>
      </c>
      <c r="E98" s="82">
        <v>0</v>
      </c>
      <c r="F98" s="82">
        <v>0</v>
      </c>
      <c r="G98" s="82">
        <v>-47</v>
      </c>
      <c r="H98" s="76"/>
      <c r="I98" s="31">
        <v>96</v>
      </c>
      <c r="J98" s="82">
        <v>47</v>
      </c>
      <c r="K98" s="82">
        <v>0</v>
      </c>
      <c r="L98" s="82">
        <v>0</v>
      </c>
      <c r="M98" s="82">
        <v>0</v>
      </c>
      <c r="N98" s="82">
        <v>47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47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-47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11847.854000000001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11847.854000000001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47</v>
      </c>
      <c r="DG98" s="81">
        <f t="shared" si="60"/>
        <v>-47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0.3020465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-0.3020465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0.29003125000000002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-0.29003125000000002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0.58649284999999995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0.58649284999999995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0.29003125000000002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0.29003125000000002</v>
      </c>
      <c r="DE99" s="86"/>
      <c r="DF99" s="81">
        <f t="shared" si="59"/>
        <v>0.59207775000000007</v>
      </c>
      <c r="DG99" s="81">
        <f t="shared" si="60"/>
        <v>-0.3020465</v>
      </c>
      <c r="DH99" s="81">
        <f t="shared" si="61"/>
        <v>0</v>
      </c>
      <c r="DI99" s="81">
        <f t="shared" si="62"/>
        <v>0</v>
      </c>
      <c r="DJ99" s="81">
        <f t="shared" si="63"/>
        <v>-0.29003125000000002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339.75030199999998</v>
      </c>
      <c r="C3" s="175">
        <f ca="1">$B3*C$1/100</f>
        <v>253.45372529199997</v>
      </c>
      <c r="D3" s="176">
        <f t="shared" ref="D3:F18" ca="1" si="0">$B3*D$1/100</f>
        <v>81.641997570600012</v>
      </c>
      <c r="E3" s="176">
        <f t="shared" ca="1" si="0"/>
        <v>4.6545791373999998</v>
      </c>
      <c r="F3" s="177">
        <f t="shared" ca="1" si="0"/>
        <v>0</v>
      </c>
      <c r="G3" s="174">
        <f t="shared" ref="G3:G66" ca="1" si="1">INDIRECT("ISGS_exbus!" &amp; $V$3 &amp; X3)</f>
        <v>290.98124000000001</v>
      </c>
      <c r="H3" s="174">
        <f t="shared" ref="H3:H66" ca="1" si="2">INDIRECT("ISGS_Delhi_pp!" &amp; $V$3 &amp; X3)</f>
        <v>280.09854200000001</v>
      </c>
      <c r="I3" s="178">
        <f ca="1">INDIRECT("BRPL_EOD!" &amp; $V$3 &amp; X3)</f>
        <v>196.81</v>
      </c>
      <c r="J3" s="176">
        <f ca="1">INDIRECT("BYPL_EOD!" &amp; $V$3 &amp; X3)</f>
        <v>80.34</v>
      </c>
      <c r="K3" s="176">
        <f ca="1">INDIRECT("TPDDL_EOD!" &amp; $V$3 &amp; X3)</f>
        <v>2.95</v>
      </c>
      <c r="L3" s="176">
        <f ca="1">INDIRECT("NDMC_EOD!" &amp; $V$3 &amp; X3)</f>
        <v>0</v>
      </c>
      <c r="M3" s="177">
        <f ca="1">SUM(I3:L3)</f>
        <v>280.09999999999997</v>
      </c>
      <c r="N3" s="175">
        <f ca="1">INDIRECT("BRPL_ISGS_exbus!" &amp; $V$3 &amp; X3)</f>
        <v>196.80897554808999</v>
      </c>
      <c r="O3" s="176">
        <f ca="1">INDIRECT("BYPL_ISGS_exbus!" &amp; $V$3 &amp; X3)</f>
        <v>80.339581807497339</v>
      </c>
      <c r="P3" s="176">
        <f ca="1">INDIRECT("TPDDL_ISGS_exbus!" &amp; $V$3 &amp; X3)</f>
        <v>2.9499846444127105</v>
      </c>
      <c r="Q3" s="176">
        <f ca="1">INDIRECT("NDMC_ISGS_exbus!" &amp; $V$3 &amp; X3)</f>
        <v>0</v>
      </c>
      <c r="R3" s="177">
        <f ca="1">SUM(N3:Q3)</f>
        <v>280.09854200000007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339.75030199999998</v>
      </c>
      <c r="C4" s="179">
        <f t="shared" ref="C4:F35" ca="1" si="4">$B4*C$1/100</f>
        <v>253.45372529199997</v>
      </c>
      <c r="D4" s="180">
        <f t="shared" ca="1" si="0"/>
        <v>81.641997570600012</v>
      </c>
      <c r="E4" s="180">
        <f t="shared" ca="1" si="0"/>
        <v>4.6545791373999998</v>
      </c>
      <c r="F4" s="181">
        <f t="shared" ca="1" si="0"/>
        <v>0</v>
      </c>
      <c r="G4" s="182">
        <f t="shared" ca="1" si="1"/>
        <v>272.63940300000002</v>
      </c>
      <c r="H4" s="182">
        <f t="shared" ca="1" si="2"/>
        <v>262.44268899999997</v>
      </c>
      <c r="I4" s="183">
        <f t="shared" ref="I4:I67" ca="1" si="5">INDIRECT("BRPL_EOD!" &amp; $V$3 &amp; X4)</f>
        <v>177.54</v>
      </c>
      <c r="J4" s="180">
        <f t="shared" ref="J4:J67" ca="1" si="6">INDIRECT("BYPL_EOD!" &amp; $V$3 &amp; X4)</f>
        <v>81.64</v>
      </c>
      <c r="K4" s="180">
        <f t="shared" ref="K4:K67" ca="1" si="7">INDIRECT("TPDDL_EOD!" &amp; $V$3 &amp; X4)</f>
        <v>3.26</v>
      </c>
      <c r="L4" s="180">
        <f t="shared" ref="L4:L67" ca="1" si="8">INDIRECT("NDMC_EOD!" &amp; $V$3 &amp; X4)</f>
        <v>0</v>
      </c>
      <c r="M4" s="181">
        <f t="shared" ref="M4:M67" ca="1" si="9">SUM(I4:L4)</f>
        <v>262.44</v>
      </c>
      <c r="N4" s="179">
        <f t="shared" ref="N4:N67" ca="1" si="10">INDIRECT("BRPL_ISGS_exbus!" &amp; $V$3 &amp; X4)</f>
        <v>177.5418191017375</v>
      </c>
      <c r="O4" s="180">
        <f t="shared" ref="O4:O67" ca="1" si="11">INDIRECT("BYPL_ISGS_exbus!" &amp; $V$3 &amp; X4)</f>
        <v>81.640836495808557</v>
      </c>
      <c r="P4" s="180">
        <f t="shared" ref="P4:P67" ca="1" si="12">INDIRECT("TPDDL_ISGS_exbus!" &amp; $V$3 &amp; X4)</f>
        <v>3.2600334024538937</v>
      </c>
      <c r="Q4" s="180">
        <f t="shared" ref="Q4:Q67" ca="1" si="13">INDIRECT("NDMC_ISGS_exbus!" &amp; $V$3 &amp; X4)</f>
        <v>0</v>
      </c>
      <c r="R4" s="181">
        <f t="shared" ref="R4:R67" ca="1" si="14">SUM(N4:Q4)</f>
        <v>262.44268899999992</v>
      </c>
      <c r="W4" s="46"/>
      <c r="X4" s="46">
        <v>4</v>
      </c>
    </row>
    <row r="5" spans="1:24">
      <c r="A5" s="61" t="s">
        <v>47</v>
      </c>
      <c r="B5" s="174">
        <f t="shared" ca="1" si="3"/>
        <v>339.75030199999998</v>
      </c>
      <c r="C5" s="179">
        <f t="shared" ca="1" si="4"/>
        <v>253.45372529199997</v>
      </c>
      <c r="D5" s="180">
        <f t="shared" ca="1" si="0"/>
        <v>81.641997570600012</v>
      </c>
      <c r="E5" s="180">
        <f t="shared" ca="1" si="0"/>
        <v>4.6545791373999998</v>
      </c>
      <c r="F5" s="181">
        <f t="shared" ca="1" si="0"/>
        <v>0</v>
      </c>
      <c r="G5" s="182">
        <f t="shared" ca="1" si="1"/>
        <v>254.02948599999999</v>
      </c>
      <c r="H5" s="182">
        <f t="shared" ca="1" si="2"/>
        <v>244.528783</v>
      </c>
      <c r="I5" s="183">
        <f t="shared" ca="1" si="5"/>
        <v>159.88999999999999</v>
      </c>
      <c r="J5" s="180">
        <f t="shared" ca="1" si="6"/>
        <v>81.64</v>
      </c>
      <c r="K5" s="180">
        <f t="shared" ca="1" si="7"/>
        <v>3</v>
      </c>
      <c r="L5" s="180">
        <f t="shared" ca="1" si="8"/>
        <v>0</v>
      </c>
      <c r="M5" s="181">
        <f t="shared" ca="1" si="9"/>
        <v>244.52999999999997</v>
      </c>
      <c r="N5" s="179">
        <f t="shared" ca="1" si="10"/>
        <v>159.8892042443463</v>
      </c>
      <c r="O5" s="180">
        <f t="shared" ca="1" si="11"/>
        <v>81.639593686337065</v>
      </c>
      <c r="P5" s="180">
        <f t="shared" ca="1" si="12"/>
        <v>2.9999850693166485</v>
      </c>
      <c r="Q5" s="180">
        <f t="shared" ca="1" si="13"/>
        <v>0</v>
      </c>
      <c r="R5" s="181">
        <f t="shared" ca="1" si="14"/>
        <v>244.528783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339.75030199999998</v>
      </c>
      <c r="C6" s="179">
        <f t="shared" ca="1" si="4"/>
        <v>253.45372529199997</v>
      </c>
      <c r="D6" s="180">
        <f t="shared" ca="1" si="0"/>
        <v>81.641997570600012</v>
      </c>
      <c r="E6" s="180">
        <f t="shared" ca="1" si="0"/>
        <v>4.6545791373999998</v>
      </c>
      <c r="F6" s="181">
        <f t="shared" ca="1" si="0"/>
        <v>0</v>
      </c>
      <c r="G6" s="182">
        <f t="shared" ca="1" si="1"/>
        <v>235.685543</v>
      </c>
      <c r="H6" s="182">
        <f t="shared" ca="1" si="2"/>
        <v>226.870904</v>
      </c>
      <c r="I6" s="183">
        <f t="shared" ca="1" si="5"/>
        <v>142.22999999999999</v>
      </c>
      <c r="J6" s="180">
        <f t="shared" ca="1" si="6"/>
        <v>81.64</v>
      </c>
      <c r="K6" s="180">
        <f t="shared" ca="1" si="7"/>
        <v>3</v>
      </c>
      <c r="L6" s="180">
        <f t="shared" ca="1" si="8"/>
        <v>0</v>
      </c>
      <c r="M6" s="181">
        <f t="shared" ca="1" si="9"/>
        <v>226.87</v>
      </c>
      <c r="N6" s="179">
        <f t="shared" ca="1" si="10"/>
        <v>142.23056673830826</v>
      </c>
      <c r="O6" s="180">
        <f t="shared" ca="1" si="11"/>
        <v>81.640325307709261</v>
      </c>
      <c r="P6" s="180">
        <f t="shared" ca="1" si="12"/>
        <v>3.0000119539824568</v>
      </c>
      <c r="Q6" s="180">
        <f t="shared" ca="1" si="13"/>
        <v>0</v>
      </c>
      <c r="R6" s="181">
        <f t="shared" ca="1" si="14"/>
        <v>226.87090399999997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339.75030199999998</v>
      </c>
      <c r="C7" s="179">
        <f t="shared" ca="1" si="4"/>
        <v>253.45372529199997</v>
      </c>
      <c r="D7" s="180">
        <f t="shared" ca="1" si="0"/>
        <v>81.641997570600012</v>
      </c>
      <c r="E7" s="180">
        <f t="shared" ca="1" si="0"/>
        <v>4.6545791373999998</v>
      </c>
      <c r="F7" s="181">
        <f t="shared" ca="1" si="0"/>
        <v>0</v>
      </c>
      <c r="G7" s="182">
        <f t="shared" ca="1" si="1"/>
        <v>216.44936300000001</v>
      </c>
      <c r="H7" s="182">
        <f t="shared" ca="1" si="2"/>
        <v>208.35415699999999</v>
      </c>
      <c r="I7" s="183">
        <f t="shared" ca="1" si="5"/>
        <v>155.32</v>
      </c>
      <c r="J7" s="180">
        <f t="shared" ca="1" si="6"/>
        <v>50.03</v>
      </c>
      <c r="K7" s="180">
        <f t="shared" ca="1" si="7"/>
        <v>3</v>
      </c>
      <c r="L7" s="180">
        <f t="shared" ca="1" si="8"/>
        <v>0</v>
      </c>
      <c r="M7" s="181">
        <f t="shared" ca="1" si="9"/>
        <v>208.35</v>
      </c>
      <c r="N7" s="179">
        <f t="shared" ca="1" si="10"/>
        <v>155.32309894523638</v>
      </c>
      <c r="O7" s="180">
        <f t="shared" ca="1" si="11"/>
        <v>50.030998198752101</v>
      </c>
      <c r="P7" s="180">
        <f t="shared" ca="1" si="12"/>
        <v>3.0000598560115188</v>
      </c>
      <c r="Q7" s="180">
        <f t="shared" ca="1" si="13"/>
        <v>0</v>
      </c>
      <c r="R7" s="181">
        <f t="shared" ca="1" si="14"/>
        <v>208.35415700000001</v>
      </c>
      <c r="W7" s="46"/>
      <c r="X7" s="46">
        <v>7</v>
      </c>
    </row>
    <row r="8" spans="1:24">
      <c r="A8" s="61" t="s">
        <v>50</v>
      </c>
      <c r="B8" s="174">
        <f t="shared" ca="1" si="3"/>
        <v>339.75030199999998</v>
      </c>
      <c r="C8" s="179">
        <f t="shared" ca="1" si="4"/>
        <v>253.45372529199997</v>
      </c>
      <c r="D8" s="180">
        <f t="shared" ca="1" si="0"/>
        <v>81.641997570600012</v>
      </c>
      <c r="E8" s="180">
        <f t="shared" ca="1" si="0"/>
        <v>4.6545791373999998</v>
      </c>
      <c r="F8" s="181">
        <f t="shared" ca="1" si="0"/>
        <v>0</v>
      </c>
      <c r="G8" s="182">
        <f t="shared" ca="1" si="1"/>
        <v>197.70598100000001</v>
      </c>
      <c r="H8" s="182">
        <f t="shared" ca="1" si="2"/>
        <v>190.31177700000001</v>
      </c>
      <c r="I8" s="183">
        <f t="shared" ca="1" si="5"/>
        <v>141.66999999999999</v>
      </c>
      <c r="J8" s="180">
        <f t="shared" ca="1" si="6"/>
        <v>45.64</v>
      </c>
      <c r="K8" s="180">
        <f t="shared" ca="1" si="7"/>
        <v>3</v>
      </c>
      <c r="L8" s="180">
        <f t="shared" ca="1" si="8"/>
        <v>0</v>
      </c>
      <c r="M8" s="181">
        <f t="shared" ca="1" si="9"/>
        <v>190.31</v>
      </c>
      <c r="N8" s="179">
        <f t="shared" ca="1" si="10"/>
        <v>141.67132282901579</v>
      </c>
      <c r="O8" s="180">
        <f t="shared" ca="1" si="11"/>
        <v>45.640426158793552</v>
      </c>
      <c r="P8" s="180">
        <f t="shared" ca="1" si="12"/>
        <v>3.0000280121906364</v>
      </c>
      <c r="Q8" s="180">
        <f t="shared" ca="1" si="13"/>
        <v>0</v>
      </c>
      <c r="R8" s="181">
        <f t="shared" ca="1" si="14"/>
        <v>190.31177699999998</v>
      </c>
      <c r="W8" s="46"/>
      <c r="X8" s="46">
        <v>8</v>
      </c>
    </row>
    <row r="9" spans="1:24">
      <c r="A9" s="61" t="s">
        <v>51</v>
      </c>
      <c r="B9" s="174">
        <f t="shared" ca="1" si="3"/>
        <v>339.75030199999998</v>
      </c>
      <c r="C9" s="179">
        <f t="shared" ca="1" si="4"/>
        <v>253.45372529199997</v>
      </c>
      <c r="D9" s="180">
        <f t="shared" ca="1" si="0"/>
        <v>81.641997570600012</v>
      </c>
      <c r="E9" s="180">
        <f t="shared" ca="1" si="0"/>
        <v>4.6545791373999998</v>
      </c>
      <c r="F9" s="181">
        <f t="shared" ca="1" si="0"/>
        <v>0</v>
      </c>
      <c r="G9" s="182">
        <f t="shared" ca="1" si="1"/>
        <v>188</v>
      </c>
      <c r="H9" s="182">
        <f t="shared" ca="1" si="2"/>
        <v>180.96879999999999</v>
      </c>
      <c r="I9" s="183">
        <f t="shared" ca="1" si="5"/>
        <v>134.76</v>
      </c>
      <c r="J9" s="180">
        <f t="shared" ca="1" si="6"/>
        <v>43.32</v>
      </c>
      <c r="K9" s="180">
        <f t="shared" ca="1" si="7"/>
        <v>2.89</v>
      </c>
      <c r="L9" s="180">
        <f t="shared" ca="1" si="8"/>
        <v>0</v>
      </c>
      <c r="M9" s="181">
        <f t="shared" ca="1" si="9"/>
        <v>180.96999999999997</v>
      </c>
      <c r="N9" s="179">
        <f t="shared" ca="1" si="10"/>
        <v>134.75910641542796</v>
      </c>
      <c r="O9" s="180">
        <f t="shared" ca="1" si="11"/>
        <v>43.319712747969284</v>
      </c>
      <c r="P9" s="180">
        <f t="shared" ca="1" si="12"/>
        <v>2.8899808366027524</v>
      </c>
      <c r="Q9" s="180">
        <f t="shared" ca="1" si="13"/>
        <v>0</v>
      </c>
      <c r="R9" s="181">
        <f t="shared" ca="1" si="14"/>
        <v>180.96879999999999</v>
      </c>
      <c r="W9" s="46"/>
      <c r="X9" s="46">
        <v>9</v>
      </c>
    </row>
    <row r="10" spans="1:24">
      <c r="A10" s="61" t="s">
        <v>52</v>
      </c>
      <c r="B10" s="174">
        <f t="shared" ca="1" si="3"/>
        <v>339.75030199999998</v>
      </c>
      <c r="C10" s="179">
        <f t="shared" ca="1" si="4"/>
        <v>253.45372529199997</v>
      </c>
      <c r="D10" s="180">
        <f t="shared" ca="1" si="0"/>
        <v>81.641997570600012</v>
      </c>
      <c r="E10" s="180">
        <f t="shared" ca="1" si="0"/>
        <v>4.6545791373999998</v>
      </c>
      <c r="F10" s="181">
        <f t="shared" ca="1" si="0"/>
        <v>0</v>
      </c>
      <c r="G10" s="182">
        <f t="shared" ca="1" si="1"/>
        <v>188</v>
      </c>
      <c r="H10" s="182">
        <f t="shared" ca="1" si="2"/>
        <v>180.96879999999999</v>
      </c>
      <c r="I10" s="183">
        <f t="shared" ca="1" si="5"/>
        <v>134.76</v>
      </c>
      <c r="J10" s="180">
        <f t="shared" ca="1" si="6"/>
        <v>43.32</v>
      </c>
      <c r="K10" s="180">
        <f t="shared" ca="1" si="7"/>
        <v>2.89</v>
      </c>
      <c r="L10" s="180">
        <f t="shared" ca="1" si="8"/>
        <v>0</v>
      </c>
      <c r="M10" s="181">
        <f t="shared" ca="1" si="9"/>
        <v>180.96999999999997</v>
      </c>
      <c r="N10" s="179">
        <f t="shared" ca="1" si="10"/>
        <v>134.75910641542796</v>
      </c>
      <c r="O10" s="180">
        <f t="shared" ca="1" si="11"/>
        <v>43.319712747969284</v>
      </c>
      <c r="P10" s="180">
        <f t="shared" ca="1" si="12"/>
        <v>2.8899808366027524</v>
      </c>
      <c r="Q10" s="180">
        <f t="shared" ca="1" si="13"/>
        <v>0</v>
      </c>
      <c r="R10" s="181">
        <f t="shared" ca="1" si="14"/>
        <v>180.96879999999999</v>
      </c>
      <c r="W10" s="46"/>
      <c r="X10" s="46">
        <v>10</v>
      </c>
    </row>
    <row r="11" spans="1:24">
      <c r="A11" s="61" t="s">
        <v>53</v>
      </c>
      <c r="B11" s="174">
        <f t="shared" ca="1" si="3"/>
        <v>339.75030199999998</v>
      </c>
      <c r="C11" s="179">
        <f t="shared" ca="1" si="4"/>
        <v>253.45372529199997</v>
      </c>
      <c r="D11" s="180">
        <f t="shared" ca="1" si="0"/>
        <v>81.641997570600012</v>
      </c>
      <c r="E11" s="180">
        <f t="shared" ca="1" si="0"/>
        <v>4.6545791373999998</v>
      </c>
      <c r="F11" s="181">
        <f t="shared" ca="1" si="0"/>
        <v>0</v>
      </c>
      <c r="G11" s="182">
        <f t="shared" ca="1" si="1"/>
        <v>188</v>
      </c>
      <c r="H11" s="182">
        <f t="shared" ca="1" si="2"/>
        <v>180.96879999999999</v>
      </c>
      <c r="I11" s="183">
        <f t="shared" ca="1" si="5"/>
        <v>134.76</v>
      </c>
      <c r="J11" s="180">
        <f t="shared" ca="1" si="6"/>
        <v>43.32</v>
      </c>
      <c r="K11" s="180">
        <f t="shared" ca="1" si="7"/>
        <v>2.89</v>
      </c>
      <c r="L11" s="180">
        <f t="shared" ca="1" si="8"/>
        <v>0</v>
      </c>
      <c r="M11" s="181">
        <f t="shared" ca="1" si="9"/>
        <v>180.96999999999997</v>
      </c>
      <c r="N11" s="179">
        <f t="shared" ca="1" si="10"/>
        <v>134.75910641542796</v>
      </c>
      <c r="O11" s="180">
        <f t="shared" ca="1" si="11"/>
        <v>43.319712747969284</v>
      </c>
      <c r="P11" s="180">
        <f t="shared" ca="1" si="12"/>
        <v>2.8899808366027524</v>
      </c>
      <c r="Q11" s="180">
        <f t="shared" ca="1" si="13"/>
        <v>0</v>
      </c>
      <c r="R11" s="181">
        <f t="shared" ca="1" si="14"/>
        <v>180.96879999999999</v>
      </c>
      <c r="W11" s="46"/>
      <c r="X11" s="46">
        <v>11</v>
      </c>
    </row>
    <row r="12" spans="1:24">
      <c r="A12" s="61" t="s">
        <v>54</v>
      </c>
      <c r="B12" s="174">
        <f t="shared" ca="1" si="3"/>
        <v>339.75030199999998</v>
      </c>
      <c r="C12" s="179">
        <f t="shared" ca="1" si="4"/>
        <v>253.45372529199997</v>
      </c>
      <c r="D12" s="180">
        <f t="shared" ca="1" si="0"/>
        <v>81.641997570600012</v>
      </c>
      <c r="E12" s="180">
        <f t="shared" ca="1" si="0"/>
        <v>4.6545791373999998</v>
      </c>
      <c r="F12" s="181">
        <f t="shared" ca="1" si="0"/>
        <v>0</v>
      </c>
      <c r="G12" s="182">
        <f t="shared" ca="1" si="1"/>
        <v>188</v>
      </c>
      <c r="H12" s="182">
        <f t="shared" ca="1" si="2"/>
        <v>180.96879999999999</v>
      </c>
      <c r="I12" s="183">
        <f t="shared" ca="1" si="5"/>
        <v>134.76</v>
      </c>
      <c r="J12" s="180">
        <f t="shared" ca="1" si="6"/>
        <v>43.32</v>
      </c>
      <c r="K12" s="180">
        <f t="shared" ca="1" si="7"/>
        <v>2.89</v>
      </c>
      <c r="L12" s="180">
        <f t="shared" ca="1" si="8"/>
        <v>0</v>
      </c>
      <c r="M12" s="181">
        <f t="shared" ca="1" si="9"/>
        <v>180.96999999999997</v>
      </c>
      <c r="N12" s="179">
        <f t="shared" ca="1" si="10"/>
        <v>134.75910641542796</v>
      </c>
      <c r="O12" s="180">
        <f t="shared" ca="1" si="11"/>
        <v>43.319712747969284</v>
      </c>
      <c r="P12" s="180">
        <f t="shared" ca="1" si="12"/>
        <v>2.8899808366027524</v>
      </c>
      <c r="Q12" s="180">
        <f t="shared" ca="1" si="13"/>
        <v>0</v>
      </c>
      <c r="R12" s="181">
        <f t="shared" ca="1" si="14"/>
        <v>180.96879999999999</v>
      </c>
      <c r="W12" s="46"/>
      <c r="X12" s="46">
        <v>12</v>
      </c>
    </row>
    <row r="13" spans="1:24">
      <c r="A13" s="61" t="s">
        <v>55</v>
      </c>
      <c r="B13" s="174">
        <f t="shared" ca="1" si="3"/>
        <v>339.75030199999998</v>
      </c>
      <c r="C13" s="179">
        <f t="shared" ca="1" si="4"/>
        <v>253.45372529199997</v>
      </c>
      <c r="D13" s="180">
        <f t="shared" ca="1" si="0"/>
        <v>81.641997570600012</v>
      </c>
      <c r="E13" s="180">
        <f t="shared" ca="1" si="0"/>
        <v>4.6545791373999998</v>
      </c>
      <c r="F13" s="181">
        <f t="shared" ca="1" si="0"/>
        <v>0</v>
      </c>
      <c r="G13" s="182">
        <f t="shared" ca="1" si="1"/>
        <v>188</v>
      </c>
      <c r="H13" s="182">
        <f t="shared" ca="1" si="2"/>
        <v>180.96879999999999</v>
      </c>
      <c r="I13" s="183">
        <f t="shared" ca="1" si="5"/>
        <v>134.76</v>
      </c>
      <c r="J13" s="180">
        <f t="shared" ca="1" si="6"/>
        <v>43.32</v>
      </c>
      <c r="K13" s="180">
        <f t="shared" ca="1" si="7"/>
        <v>2.89</v>
      </c>
      <c r="L13" s="180">
        <f t="shared" ca="1" si="8"/>
        <v>0</v>
      </c>
      <c r="M13" s="181">
        <f t="shared" ca="1" si="9"/>
        <v>180.96999999999997</v>
      </c>
      <c r="N13" s="179">
        <f t="shared" ca="1" si="10"/>
        <v>134.75910641542796</v>
      </c>
      <c r="O13" s="180">
        <f t="shared" ca="1" si="11"/>
        <v>43.319712747969284</v>
      </c>
      <c r="P13" s="180">
        <f t="shared" ca="1" si="12"/>
        <v>2.8899808366027524</v>
      </c>
      <c r="Q13" s="180">
        <f t="shared" ca="1" si="13"/>
        <v>0</v>
      </c>
      <c r="R13" s="181">
        <f t="shared" ca="1" si="14"/>
        <v>180.96879999999999</v>
      </c>
      <c r="W13" s="46"/>
      <c r="X13" s="46">
        <v>13</v>
      </c>
    </row>
    <row r="14" spans="1:24">
      <c r="A14" s="61" t="s">
        <v>56</v>
      </c>
      <c r="B14" s="174">
        <f t="shared" ca="1" si="3"/>
        <v>339.75030199999998</v>
      </c>
      <c r="C14" s="179">
        <f t="shared" ca="1" si="4"/>
        <v>253.45372529199997</v>
      </c>
      <c r="D14" s="180">
        <f t="shared" ca="1" si="0"/>
        <v>81.641997570600012</v>
      </c>
      <c r="E14" s="180">
        <f t="shared" ca="1" si="0"/>
        <v>4.6545791373999998</v>
      </c>
      <c r="F14" s="181">
        <f t="shared" ca="1" si="0"/>
        <v>0</v>
      </c>
      <c r="G14" s="182">
        <f t="shared" ca="1" si="1"/>
        <v>188</v>
      </c>
      <c r="H14" s="182">
        <f t="shared" ca="1" si="2"/>
        <v>180.96879999999999</v>
      </c>
      <c r="I14" s="183">
        <f t="shared" ca="1" si="5"/>
        <v>134.76</v>
      </c>
      <c r="J14" s="180">
        <f t="shared" ca="1" si="6"/>
        <v>43.32</v>
      </c>
      <c r="K14" s="180">
        <f t="shared" ca="1" si="7"/>
        <v>2.89</v>
      </c>
      <c r="L14" s="180">
        <f t="shared" ca="1" si="8"/>
        <v>0</v>
      </c>
      <c r="M14" s="181">
        <f t="shared" ca="1" si="9"/>
        <v>180.96999999999997</v>
      </c>
      <c r="N14" s="179">
        <f t="shared" ca="1" si="10"/>
        <v>134.75910641542796</v>
      </c>
      <c r="O14" s="180">
        <f t="shared" ca="1" si="11"/>
        <v>43.319712747969284</v>
      </c>
      <c r="P14" s="180">
        <f t="shared" ca="1" si="12"/>
        <v>2.8899808366027524</v>
      </c>
      <c r="Q14" s="180">
        <f t="shared" ca="1" si="13"/>
        <v>0</v>
      </c>
      <c r="R14" s="181">
        <f t="shared" ca="1" si="14"/>
        <v>180.96879999999999</v>
      </c>
      <c r="W14" s="46"/>
      <c r="X14" s="46">
        <v>14</v>
      </c>
    </row>
    <row r="15" spans="1:24">
      <c r="A15" s="61" t="s">
        <v>57</v>
      </c>
      <c r="B15" s="174">
        <f t="shared" ca="1" si="3"/>
        <v>339.75030199999998</v>
      </c>
      <c r="C15" s="179">
        <f t="shared" ca="1" si="4"/>
        <v>253.45372529199997</v>
      </c>
      <c r="D15" s="180">
        <f t="shared" ca="1" si="0"/>
        <v>81.641997570600012</v>
      </c>
      <c r="E15" s="180">
        <f t="shared" ca="1" si="0"/>
        <v>4.6545791373999998</v>
      </c>
      <c r="F15" s="181">
        <f t="shared" ca="1" si="0"/>
        <v>0</v>
      </c>
      <c r="G15" s="182">
        <f t="shared" ca="1" si="1"/>
        <v>188</v>
      </c>
      <c r="H15" s="182">
        <f t="shared" ca="1" si="2"/>
        <v>180.96879999999999</v>
      </c>
      <c r="I15" s="183">
        <f t="shared" ca="1" si="5"/>
        <v>134.76</v>
      </c>
      <c r="J15" s="180">
        <f t="shared" ca="1" si="6"/>
        <v>43.32</v>
      </c>
      <c r="K15" s="180">
        <f t="shared" ca="1" si="7"/>
        <v>2.89</v>
      </c>
      <c r="L15" s="180">
        <f t="shared" ca="1" si="8"/>
        <v>0</v>
      </c>
      <c r="M15" s="181">
        <f t="shared" ca="1" si="9"/>
        <v>180.96999999999997</v>
      </c>
      <c r="N15" s="179">
        <f t="shared" ca="1" si="10"/>
        <v>134.75910641542796</v>
      </c>
      <c r="O15" s="180">
        <f t="shared" ca="1" si="11"/>
        <v>43.319712747969284</v>
      </c>
      <c r="P15" s="180">
        <f t="shared" ca="1" si="12"/>
        <v>2.8899808366027524</v>
      </c>
      <c r="Q15" s="180">
        <f t="shared" ca="1" si="13"/>
        <v>0</v>
      </c>
      <c r="R15" s="181">
        <f t="shared" ca="1" si="14"/>
        <v>180.96879999999999</v>
      </c>
      <c r="W15" s="46"/>
      <c r="X15" s="46">
        <v>15</v>
      </c>
    </row>
    <row r="16" spans="1:24">
      <c r="A16" s="61" t="s">
        <v>58</v>
      </c>
      <c r="B16" s="174">
        <f t="shared" ca="1" si="3"/>
        <v>339.75030199999998</v>
      </c>
      <c r="C16" s="179">
        <f t="shared" ca="1" si="4"/>
        <v>253.45372529199997</v>
      </c>
      <c r="D16" s="180">
        <f t="shared" ca="1" si="0"/>
        <v>81.641997570600012</v>
      </c>
      <c r="E16" s="180">
        <f t="shared" ca="1" si="0"/>
        <v>4.6545791373999998</v>
      </c>
      <c r="F16" s="181">
        <f t="shared" ca="1" si="0"/>
        <v>0</v>
      </c>
      <c r="G16" s="182">
        <f t="shared" ca="1" si="1"/>
        <v>188</v>
      </c>
      <c r="H16" s="182">
        <f t="shared" ca="1" si="2"/>
        <v>180.96879999999999</v>
      </c>
      <c r="I16" s="183">
        <f t="shared" ca="1" si="5"/>
        <v>134.76</v>
      </c>
      <c r="J16" s="180">
        <f t="shared" ca="1" si="6"/>
        <v>43.32</v>
      </c>
      <c r="K16" s="180">
        <f t="shared" ca="1" si="7"/>
        <v>2.89</v>
      </c>
      <c r="L16" s="180">
        <f t="shared" ca="1" si="8"/>
        <v>0</v>
      </c>
      <c r="M16" s="181">
        <f t="shared" ca="1" si="9"/>
        <v>180.96999999999997</v>
      </c>
      <c r="N16" s="179">
        <f t="shared" ca="1" si="10"/>
        <v>134.75910641542796</v>
      </c>
      <c r="O16" s="180">
        <f t="shared" ca="1" si="11"/>
        <v>43.319712747969284</v>
      </c>
      <c r="P16" s="180">
        <f t="shared" ca="1" si="12"/>
        <v>2.8899808366027524</v>
      </c>
      <c r="Q16" s="180">
        <f t="shared" ca="1" si="13"/>
        <v>0</v>
      </c>
      <c r="R16" s="181">
        <f t="shared" ca="1" si="14"/>
        <v>180.96879999999999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339.75030199999998</v>
      </c>
      <c r="C17" s="179">
        <f t="shared" ca="1" si="4"/>
        <v>253.45372529199997</v>
      </c>
      <c r="D17" s="180">
        <f t="shared" ca="1" si="0"/>
        <v>81.641997570600012</v>
      </c>
      <c r="E17" s="180">
        <f t="shared" ca="1" si="0"/>
        <v>4.6545791373999998</v>
      </c>
      <c r="F17" s="181">
        <f t="shared" ca="1" si="0"/>
        <v>0</v>
      </c>
      <c r="G17" s="182">
        <f t="shared" ca="1" si="1"/>
        <v>188</v>
      </c>
      <c r="H17" s="182">
        <f t="shared" ca="1" si="2"/>
        <v>180.96879999999999</v>
      </c>
      <c r="I17" s="183">
        <f t="shared" ca="1" si="5"/>
        <v>134.76</v>
      </c>
      <c r="J17" s="180">
        <f t="shared" ca="1" si="6"/>
        <v>43.32</v>
      </c>
      <c r="K17" s="180">
        <f t="shared" ca="1" si="7"/>
        <v>2.89</v>
      </c>
      <c r="L17" s="180">
        <f t="shared" ca="1" si="8"/>
        <v>0</v>
      </c>
      <c r="M17" s="181">
        <f t="shared" ca="1" si="9"/>
        <v>180.96999999999997</v>
      </c>
      <c r="N17" s="179">
        <f t="shared" ca="1" si="10"/>
        <v>134.75910641542796</v>
      </c>
      <c r="O17" s="180">
        <f t="shared" ca="1" si="11"/>
        <v>43.319712747969284</v>
      </c>
      <c r="P17" s="180">
        <f t="shared" ca="1" si="12"/>
        <v>2.8899808366027524</v>
      </c>
      <c r="Q17" s="180">
        <f t="shared" ca="1" si="13"/>
        <v>0</v>
      </c>
      <c r="R17" s="181">
        <f t="shared" ca="1" si="14"/>
        <v>180.96879999999999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339.75030199999998</v>
      </c>
      <c r="C18" s="179">
        <f t="shared" ca="1" si="4"/>
        <v>253.45372529199997</v>
      </c>
      <c r="D18" s="180">
        <f t="shared" ca="1" si="0"/>
        <v>81.641997570600012</v>
      </c>
      <c r="E18" s="180">
        <f t="shared" ca="1" si="0"/>
        <v>4.6545791373999998</v>
      </c>
      <c r="F18" s="181">
        <f t="shared" ca="1" si="0"/>
        <v>0</v>
      </c>
      <c r="G18" s="182">
        <f t="shared" ca="1" si="1"/>
        <v>188</v>
      </c>
      <c r="H18" s="182">
        <f t="shared" ca="1" si="2"/>
        <v>180.96879999999999</v>
      </c>
      <c r="I18" s="183">
        <f t="shared" ca="1" si="5"/>
        <v>134.76</v>
      </c>
      <c r="J18" s="180">
        <f t="shared" ca="1" si="6"/>
        <v>43.32</v>
      </c>
      <c r="K18" s="180">
        <f t="shared" ca="1" si="7"/>
        <v>2.89</v>
      </c>
      <c r="L18" s="180">
        <f t="shared" ca="1" si="8"/>
        <v>0</v>
      </c>
      <c r="M18" s="181">
        <f t="shared" ca="1" si="9"/>
        <v>180.96999999999997</v>
      </c>
      <c r="N18" s="179">
        <f t="shared" ca="1" si="10"/>
        <v>134.75910641542796</v>
      </c>
      <c r="O18" s="180">
        <f t="shared" ca="1" si="11"/>
        <v>43.319712747969284</v>
      </c>
      <c r="P18" s="180">
        <f t="shared" ca="1" si="12"/>
        <v>2.8899808366027524</v>
      </c>
      <c r="Q18" s="180">
        <f t="shared" ca="1" si="13"/>
        <v>0</v>
      </c>
      <c r="R18" s="181">
        <f t="shared" ca="1" si="14"/>
        <v>180.96879999999999</v>
      </c>
      <c r="W18" s="46"/>
      <c r="X18" s="46">
        <v>18</v>
      </c>
    </row>
    <row r="19" spans="1:24">
      <c r="A19" s="61" t="s">
        <v>61</v>
      </c>
      <c r="B19" s="174">
        <f t="shared" ca="1" si="3"/>
        <v>339.75030199999998</v>
      </c>
      <c r="C19" s="179">
        <f t="shared" ca="1" si="4"/>
        <v>253.45372529199997</v>
      </c>
      <c r="D19" s="180">
        <f t="shared" ca="1" si="4"/>
        <v>81.641997570600012</v>
      </c>
      <c r="E19" s="180">
        <f t="shared" ca="1" si="4"/>
        <v>4.6545791373999998</v>
      </c>
      <c r="F19" s="181">
        <f t="shared" ca="1" si="4"/>
        <v>0</v>
      </c>
      <c r="G19" s="182">
        <f t="shared" ca="1" si="1"/>
        <v>188</v>
      </c>
      <c r="H19" s="182">
        <f t="shared" ca="1" si="2"/>
        <v>180.96879999999999</v>
      </c>
      <c r="I19" s="183">
        <f t="shared" ca="1" si="5"/>
        <v>134.76</v>
      </c>
      <c r="J19" s="180">
        <f t="shared" ca="1" si="6"/>
        <v>43.32</v>
      </c>
      <c r="K19" s="180">
        <f t="shared" ca="1" si="7"/>
        <v>2.89</v>
      </c>
      <c r="L19" s="180">
        <f t="shared" ca="1" si="8"/>
        <v>0</v>
      </c>
      <c r="M19" s="181">
        <f t="shared" ca="1" si="9"/>
        <v>180.96999999999997</v>
      </c>
      <c r="N19" s="179">
        <f t="shared" ca="1" si="10"/>
        <v>134.75910641542796</v>
      </c>
      <c r="O19" s="180">
        <f t="shared" ca="1" si="11"/>
        <v>43.319712747969284</v>
      </c>
      <c r="P19" s="180">
        <f t="shared" ca="1" si="12"/>
        <v>2.8899808366027524</v>
      </c>
      <c r="Q19" s="180">
        <f t="shared" ca="1" si="13"/>
        <v>0</v>
      </c>
      <c r="R19" s="181">
        <f t="shared" ca="1" si="14"/>
        <v>180.96879999999999</v>
      </c>
      <c r="W19" s="46"/>
      <c r="X19" s="46">
        <v>19</v>
      </c>
    </row>
    <row r="20" spans="1:24">
      <c r="A20" s="61" t="s">
        <v>62</v>
      </c>
      <c r="B20" s="174">
        <f t="shared" ca="1" si="3"/>
        <v>339.75030199999998</v>
      </c>
      <c r="C20" s="179">
        <f t="shared" ca="1" si="4"/>
        <v>253.45372529199997</v>
      </c>
      <c r="D20" s="180">
        <f t="shared" ca="1" si="4"/>
        <v>81.641997570600012</v>
      </c>
      <c r="E20" s="180">
        <f t="shared" ca="1" si="4"/>
        <v>4.6545791373999998</v>
      </c>
      <c r="F20" s="181">
        <f t="shared" ca="1" si="4"/>
        <v>0</v>
      </c>
      <c r="G20" s="182">
        <f t="shared" ca="1" si="1"/>
        <v>198</v>
      </c>
      <c r="H20" s="182">
        <f t="shared" ca="1" si="2"/>
        <v>190.59479999999999</v>
      </c>
      <c r="I20" s="183">
        <f t="shared" ca="1" si="5"/>
        <v>148.63</v>
      </c>
      <c r="J20" s="180">
        <f t="shared" ca="1" si="6"/>
        <v>39.340000000000003</v>
      </c>
      <c r="K20" s="180">
        <f t="shared" ca="1" si="7"/>
        <v>2.62</v>
      </c>
      <c r="L20" s="180">
        <f t="shared" ca="1" si="8"/>
        <v>0</v>
      </c>
      <c r="M20" s="181">
        <f t="shared" ca="1" si="9"/>
        <v>190.59</v>
      </c>
      <c r="N20" s="179">
        <f t="shared" ca="1" si="10"/>
        <v>148.63374323941443</v>
      </c>
      <c r="O20" s="180">
        <f t="shared" ca="1" si="11"/>
        <v>39.340990776011331</v>
      </c>
      <c r="P20" s="180">
        <f t="shared" ca="1" si="12"/>
        <v>2.6200659845742167</v>
      </c>
      <c r="Q20" s="180">
        <f t="shared" ca="1" si="13"/>
        <v>0</v>
      </c>
      <c r="R20" s="181">
        <f t="shared" ca="1" si="14"/>
        <v>190.59479999999996</v>
      </c>
      <c r="W20" s="46"/>
      <c r="X20" s="46">
        <v>20</v>
      </c>
    </row>
    <row r="21" spans="1:24">
      <c r="A21" s="61" t="s">
        <v>63</v>
      </c>
      <c r="B21" s="174">
        <f t="shared" ca="1" si="3"/>
        <v>339.75030199999998</v>
      </c>
      <c r="C21" s="179">
        <f t="shared" ca="1" si="4"/>
        <v>253.45372529199997</v>
      </c>
      <c r="D21" s="180">
        <f t="shared" ca="1" si="4"/>
        <v>81.641997570600012</v>
      </c>
      <c r="E21" s="180">
        <f t="shared" ca="1" si="4"/>
        <v>4.6545791373999998</v>
      </c>
      <c r="F21" s="181">
        <f t="shared" ca="1" si="4"/>
        <v>0</v>
      </c>
      <c r="G21" s="182">
        <f t="shared" ca="1" si="1"/>
        <v>218</v>
      </c>
      <c r="H21" s="182">
        <f t="shared" ca="1" si="2"/>
        <v>209.8468</v>
      </c>
      <c r="I21" s="183">
        <f t="shared" ca="1" si="5"/>
        <v>167.53</v>
      </c>
      <c r="J21" s="180">
        <f t="shared" ca="1" si="6"/>
        <v>39.68</v>
      </c>
      <c r="K21" s="180">
        <f t="shared" ca="1" si="7"/>
        <v>2.65</v>
      </c>
      <c r="L21" s="180">
        <f t="shared" ca="1" si="8"/>
        <v>0</v>
      </c>
      <c r="M21" s="181">
        <f t="shared" ca="1" si="9"/>
        <v>209.86</v>
      </c>
      <c r="N21" s="179">
        <f t="shared" ca="1" si="10"/>
        <v>167.51946251786904</v>
      </c>
      <c r="O21" s="180">
        <f t="shared" ca="1" si="11"/>
        <v>39.677504164681217</v>
      </c>
      <c r="P21" s="180">
        <f t="shared" ca="1" si="12"/>
        <v>2.6498333174497279</v>
      </c>
      <c r="Q21" s="180">
        <f t="shared" ca="1" si="13"/>
        <v>0</v>
      </c>
      <c r="R21" s="181">
        <f t="shared" ca="1" si="14"/>
        <v>209.84679999999997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339.75030199999998</v>
      </c>
      <c r="C22" s="179">
        <f t="shared" ca="1" si="4"/>
        <v>253.45372529199997</v>
      </c>
      <c r="D22" s="180">
        <f t="shared" ca="1" si="4"/>
        <v>81.641997570600012</v>
      </c>
      <c r="E22" s="180">
        <f t="shared" ca="1" si="4"/>
        <v>4.6545791373999998</v>
      </c>
      <c r="F22" s="181">
        <f t="shared" ca="1" si="4"/>
        <v>0</v>
      </c>
      <c r="G22" s="182">
        <f t="shared" ca="1" si="1"/>
        <v>238</v>
      </c>
      <c r="H22" s="182">
        <f t="shared" ca="1" si="2"/>
        <v>229.09880000000001</v>
      </c>
      <c r="I22" s="183">
        <f t="shared" ca="1" si="5"/>
        <v>167.05</v>
      </c>
      <c r="J22" s="180">
        <f t="shared" ca="1" si="6"/>
        <v>59.66</v>
      </c>
      <c r="K22" s="180">
        <f t="shared" ca="1" si="7"/>
        <v>2.39</v>
      </c>
      <c r="L22" s="180">
        <f t="shared" ca="1" si="8"/>
        <v>0</v>
      </c>
      <c r="M22" s="181">
        <f t="shared" ca="1" si="9"/>
        <v>229.1</v>
      </c>
      <c r="N22" s="179">
        <f t="shared" ca="1" si="10"/>
        <v>167.04912501091229</v>
      </c>
      <c r="O22" s="180">
        <f t="shared" ca="1" si="11"/>
        <v>59.659687507638587</v>
      </c>
      <c r="P22" s="180">
        <f t="shared" ca="1" si="12"/>
        <v>2.3899874814491491</v>
      </c>
      <c r="Q22" s="180">
        <f t="shared" ca="1" si="13"/>
        <v>0</v>
      </c>
      <c r="R22" s="181">
        <f t="shared" ca="1" si="14"/>
        <v>229.09880000000001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339.75030199999998</v>
      </c>
      <c r="C23" s="179">
        <f t="shared" ca="1" si="4"/>
        <v>253.45372529199997</v>
      </c>
      <c r="D23" s="180">
        <f t="shared" ca="1" si="4"/>
        <v>81.641997570600012</v>
      </c>
      <c r="E23" s="180">
        <f t="shared" ca="1" si="4"/>
        <v>4.6545791373999998</v>
      </c>
      <c r="F23" s="181">
        <f t="shared" ca="1" si="4"/>
        <v>0</v>
      </c>
      <c r="G23" s="182">
        <f t="shared" ca="1" si="1"/>
        <v>258</v>
      </c>
      <c r="H23" s="182">
        <f t="shared" ca="1" si="2"/>
        <v>248.35079999999999</v>
      </c>
      <c r="I23" s="183">
        <f t="shared" ca="1" si="5"/>
        <v>179.35</v>
      </c>
      <c r="J23" s="180">
        <f t="shared" ca="1" si="6"/>
        <v>66.55</v>
      </c>
      <c r="K23" s="180">
        <f t="shared" ca="1" si="7"/>
        <v>2.4500000000000002</v>
      </c>
      <c r="L23" s="180">
        <f t="shared" ca="1" si="8"/>
        <v>0</v>
      </c>
      <c r="M23" s="181">
        <f t="shared" ca="1" si="9"/>
        <v>248.34999999999997</v>
      </c>
      <c r="N23" s="179">
        <f t="shared" ca="1" si="10"/>
        <v>179.35057773303805</v>
      </c>
      <c r="O23" s="180">
        <f t="shared" ca="1" si="11"/>
        <v>66.550214374874173</v>
      </c>
      <c r="P23" s="180">
        <f t="shared" ca="1" si="12"/>
        <v>2.4500078920877799</v>
      </c>
      <c r="Q23" s="180">
        <f t="shared" ca="1" si="13"/>
        <v>0</v>
      </c>
      <c r="R23" s="181">
        <f t="shared" ca="1" si="14"/>
        <v>248.35079999999999</v>
      </c>
      <c r="W23" s="46"/>
      <c r="X23" s="46">
        <v>23</v>
      </c>
    </row>
    <row r="24" spans="1:24">
      <c r="A24" s="61" t="s">
        <v>66</v>
      </c>
      <c r="B24" s="174">
        <f t="shared" ca="1" si="3"/>
        <v>339.75030199999998</v>
      </c>
      <c r="C24" s="179">
        <f t="shared" ca="1" si="4"/>
        <v>253.45372529199997</v>
      </c>
      <c r="D24" s="180">
        <f t="shared" ca="1" si="4"/>
        <v>81.641997570600012</v>
      </c>
      <c r="E24" s="180">
        <f t="shared" ca="1" si="4"/>
        <v>4.6545791373999998</v>
      </c>
      <c r="F24" s="181">
        <f t="shared" ca="1" si="4"/>
        <v>0</v>
      </c>
      <c r="G24" s="182">
        <f t="shared" ca="1" si="1"/>
        <v>275.787575</v>
      </c>
      <c r="H24" s="182">
        <f t="shared" ca="1" si="2"/>
        <v>265.47311999999999</v>
      </c>
      <c r="I24" s="183">
        <f t="shared" ca="1" si="5"/>
        <v>199</v>
      </c>
      <c r="J24" s="180">
        <f t="shared" ca="1" si="6"/>
        <v>64.099999999999994</v>
      </c>
      <c r="K24" s="180">
        <f t="shared" ca="1" si="7"/>
        <v>2.36</v>
      </c>
      <c r="L24" s="180">
        <f t="shared" ca="1" si="8"/>
        <v>0</v>
      </c>
      <c r="M24" s="181">
        <f t="shared" ca="1" si="9"/>
        <v>265.46000000000004</v>
      </c>
      <c r="N24" s="179">
        <f t="shared" ca="1" si="10"/>
        <v>199.00983530475398</v>
      </c>
      <c r="O24" s="180">
        <f t="shared" ca="1" si="11"/>
        <v>64.103168055450894</v>
      </c>
      <c r="P24" s="180">
        <f t="shared" ca="1" si="12"/>
        <v>2.3601166397950721</v>
      </c>
      <c r="Q24" s="180">
        <f t="shared" ca="1" si="13"/>
        <v>0</v>
      </c>
      <c r="R24" s="181">
        <f t="shared" ca="1" si="14"/>
        <v>265.47311999999994</v>
      </c>
      <c r="W24" s="46"/>
      <c r="X24" s="46">
        <v>24</v>
      </c>
    </row>
    <row r="25" spans="1:24">
      <c r="A25" s="61" t="s">
        <v>67</v>
      </c>
      <c r="B25" s="174">
        <f t="shared" ca="1" si="3"/>
        <v>339.75030199999998</v>
      </c>
      <c r="C25" s="179">
        <f t="shared" ca="1" si="4"/>
        <v>253.45372529199997</v>
      </c>
      <c r="D25" s="180">
        <f t="shared" ca="1" si="4"/>
        <v>81.641997570600012</v>
      </c>
      <c r="E25" s="180">
        <f t="shared" ca="1" si="4"/>
        <v>4.6545791373999998</v>
      </c>
      <c r="F25" s="181">
        <f t="shared" ca="1" si="4"/>
        <v>0</v>
      </c>
      <c r="G25" s="182">
        <f t="shared" ca="1" si="1"/>
        <v>293.48997200000002</v>
      </c>
      <c r="H25" s="182">
        <f t="shared" ca="1" si="2"/>
        <v>282.51344699999999</v>
      </c>
      <c r="I25" s="183">
        <f t="shared" ca="1" si="5"/>
        <v>211.78</v>
      </c>
      <c r="J25" s="180">
        <f t="shared" ca="1" si="6"/>
        <v>68.22</v>
      </c>
      <c r="K25" s="180">
        <f t="shared" ca="1" si="7"/>
        <v>2.5099999999999998</v>
      </c>
      <c r="L25" s="180">
        <f t="shared" ca="1" si="8"/>
        <v>0</v>
      </c>
      <c r="M25" s="181">
        <f t="shared" ca="1" si="9"/>
        <v>282.51</v>
      </c>
      <c r="N25" s="179">
        <f t="shared" ca="1" si="10"/>
        <v>211.78258399936286</v>
      </c>
      <c r="O25" s="180">
        <f t="shared" ca="1" si="11"/>
        <v>68.220832375278746</v>
      </c>
      <c r="P25" s="180">
        <f t="shared" ca="1" si="12"/>
        <v>2.5100306253583939</v>
      </c>
      <c r="Q25" s="180">
        <f t="shared" ca="1" si="13"/>
        <v>0</v>
      </c>
      <c r="R25" s="181">
        <f t="shared" ca="1" si="14"/>
        <v>282.51344699999999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339.75030199999998</v>
      </c>
      <c r="C26" s="179">
        <f t="shared" ca="1" si="4"/>
        <v>253.45372529199997</v>
      </c>
      <c r="D26" s="180">
        <f t="shared" ca="1" si="4"/>
        <v>81.641997570600012</v>
      </c>
      <c r="E26" s="180">
        <f t="shared" ca="1" si="4"/>
        <v>4.6545791373999998</v>
      </c>
      <c r="F26" s="181">
        <f t="shared" ca="1" si="4"/>
        <v>0</v>
      </c>
      <c r="G26" s="182">
        <f t="shared" ca="1" si="1"/>
        <v>311.064955</v>
      </c>
      <c r="H26" s="182">
        <f t="shared" ca="1" si="2"/>
        <v>299.43112600000001</v>
      </c>
      <c r="I26" s="183">
        <f t="shared" ca="1" si="5"/>
        <v>223.37</v>
      </c>
      <c r="J26" s="180">
        <f t="shared" ca="1" si="6"/>
        <v>71.95</v>
      </c>
      <c r="K26" s="180">
        <f t="shared" ca="1" si="7"/>
        <v>4.0999999999999996</v>
      </c>
      <c r="L26" s="180">
        <f t="shared" ca="1" si="8"/>
        <v>0</v>
      </c>
      <c r="M26" s="181">
        <f t="shared" ca="1" si="9"/>
        <v>299.42</v>
      </c>
      <c r="N26" s="179">
        <f t="shared" ca="1" si="10"/>
        <v>223.37830009558479</v>
      </c>
      <c r="O26" s="180">
        <f t="shared" ca="1" si="11"/>
        <v>71.952673554538777</v>
      </c>
      <c r="P26" s="180">
        <f t="shared" ca="1" si="12"/>
        <v>4.100152349876427</v>
      </c>
      <c r="Q26" s="180">
        <f t="shared" ca="1" si="13"/>
        <v>0</v>
      </c>
      <c r="R26" s="181">
        <f t="shared" ca="1" si="14"/>
        <v>299.43112600000001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339.75030199999998</v>
      </c>
      <c r="C27" s="179">
        <f t="shared" ca="1" si="4"/>
        <v>253.45372529199997</v>
      </c>
      <c r="D27" s="180">
        <f t="shared" ca="1" si="4"/>
        <v>81.641997570600012</v>
      </c>
      <c r="E27" s="180">
        <f t="shared" ca="1" si="4"/>
        <v>4.6545791373999998</v>
      </c>
      <c r="F27" s="181">
        <f t="shared" ca="1" si="4"/>
        <v>0</v>
      </c>
      <c r="G27" s="182">
        <f t="shared" ca="1" si="1"/>
        <v>303.10809999999998</v>
      </c>
      <c r="H27" s="182">
        <f t="shared" ca="1" si="2"/>
        <v>291.77185700000001</v>
      </c>
      <c r="I27" s="183">
        <f t="shared" ca="1" si="5"/>
        <v>243.97</v>
      </c>
      <c r="J27" s="180">
        <f t="shared" ca="1" si="6"/>
        <v>43.32</v>
      </c>
      <c r="K27" s="180">
        <f t="shared" ca="1" si="7"/>
        <v>4.4800000000000004</v>
      </c>
      <c r="L27" s="180">
        <f t="shared" ca="1" si="8"/>
        <v>0</v>
      </c>
      <c r="M27" s="181">
        <f t="shared" ca="1" si="9"/>
        <v>291.77000000000004</v>
      </c>
      <c r="N27" s="179">
        <f t="shared" ca="1" si="10"/>
        <v>243.97155277201219</v>
      </c>
      <c r="O27" s="180">
        <f t="shared" ca="1" si="11"/>
        <v>43.320275714569689</v>
      </c>
      <c r="P27" s="180">
        <f t="shared" ca="1" si="12"/>
        <v>4.4800285134181035</v>
      </c>
      <c r="Q27" s="180">
        <f t="shared" ca="1" si="13"/>
        <v>0</v>
      </c>
      <c r="R27" s="181">
        <f t="shared" ca="1" si="14"/>
        <v>291.77185700000001</v>
      </c>
      <c r="W27" s="46"/>
      <c r="X27" s="46">
        <v>27</v>
      </c>
    </row>
    <row r="28" spans="1:24">
      <c r="A28" s="61" t="s">
        <v>70</v>
      </c>
      <c r="B28" s="174">
        <f t="shared" ca="1" si="3"/>
        <v>339.75030199999998</v>
      </c>
      <c r="C28" s="179">
        <f t="shared" ca="1" si="4"/>
        <v>253.45372529199997</v>
      </c>
      <c r="D28" s="180">
        <f t="shared" ca="1" si="4"/>
        <v>81.641997570600012</v>
      </c>
      <c r="E28" s="180">
        <f t="shared" ca="1" si="4"/>
        <v>4.6545791373999998</v>
      </c>
      <c r="F28" s="181">
        <f t="shared" ca="1" si="4"/>
        <v>0</v>
      </c>
      <c r="G28" s="182">
        <f t="shared" ca="1" si="1"/>
        <v>303.10809999999998</v>
      </c>
      <c r="H28" s="182">
        <f t="shared" ca="1" si="2"/>
        <v>291.77185700000001</v>
      </c>
      <c r="I28" s="183">
        <f t="shared" ca="1" si="5"/>
        <v>243.97</v>
      </c>
      <c r="J28" s="180">
        <f t="shared" ca="1" si="6"/>
        <v>43.32</v>
      </c>
      <c r="K28" s="180">
        <f t="shared" ca="1" si="7"/>
        <v>4.4800000000000004</v>
      </c>
      <c r="L28" s="180">
        <f t="shared" ca="1" si="8"/>
        <v>0</v>
      </c>
      <c r="M28" s="181">
        <f t="shared" ca="1" si="9"/>
        <v>291.77000000000004</v>
      </c>
      <c r="N28" s="179">
        <f t="shared" ca="1" si="10"/>
        <v>243.97155277201219</v>
      </c>
      <c r="O28" s="180">
        <f t="shared" ca="1" si="11"/>
        <v>43.320275714569689</v>
      </c>
      <c r="P28" s="180">
        <f t="shared" ca="1" si="12"/>
        <v>4.4800285134181035</v>
      </c>
      <c r="Q28" s="180">
        <f t="shared" ca="1" si="13"/>
        <v>0</v>
      </c>
      <c r="R28" s="181">
        <f t="shared" ca="1" si="14"/>
        <v>291.77185700000001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339.75030199999998</v>
      </c>
      <c r="C29" s="179">
        <f t="shared" ca="1" si="4"/>
        <v>253.45372529199997</v>
      </c>
      <c r="D29" s="180">
        <f t="shared" ca="1" si="4"/>
        <v>81.641997570600012</v>
      </c>
      <c r="E29" s="180">
        <f t="shared" ca="1" si="4"/>
        <v>4.6545791373999998</v>
      </c>
      <c r="F29" s="181">
        <f t="shared" ca="1" si="4"/>
        <v>0</v>
      </c>
      <c r="G29" s="182">
        <f t="shared" ca="1" si="1"/>
        <v>316.242749</v>
      </c>
      <c r="H29" s="182">
        <f t="shared" ca="1" si="2"/>
        <v>304.41527000000002</v>
      </c>
      <c r="I29" s="183">
        <f t="shared" ca="1" si="5"/>
        <v>227.09</v>
      </c>
      <c r="J29" s="180">
        <f t="shared" ca="1" si="6"/>
        <v>73.150000000000006</v>
      </c>
      <c r="K29" s="180">
        <f t="shared" ca="1" si="7"/>
        <v>4.17</v>
      </c>
      <c r="L29" s="180">
        <f t="shared" ca="1" si="8"/>
        <v>0</v>
      </c>
      <c r="M29" s="181">
        <f t="shared" ca="1" si="9"/>
        <v>304.41000000000003</v>
      </c>
      <c r="N29" s="179">
        <f t="shared" ca="1" si="10"/>
        <v>227.09393142242371</v>
      </c>
      <c r="O29" s="180">
        <f t="shared" ca="1" si="11"/>
        <v>73.151266385795481</v>
      </c>
      <c r="P29" s="180">
        <f t="shared" ca="1" si="12"/>
        <v>4.1700721917808217</v>
      </c>
      <c r="Q29" s="180">
        <f t="shared" ca="1" si="13"/>
        <v>0</v>
      </c>
      <c r="R29" s="181">
        <f t="shared" ca="1" si="14"/>
        <v>304.41527000000002</v>
      </c>
      <c r="W29" s="46"/>
      <c r="X29" s="46">
        <v>29</v>
      </c>
    </row>
    <row r="30" spans="1:24">
      <c r="A30" s="61" t="s">
        <v>72</v>
      </c>
      <c r="B30" s="174">
        <f t="shared" ca="1" si="3"/>
        <v>339.75030199999998</v>
      </c>
      <c r="C30" s="179">
        <f t="shared" ca="1" si="4"/>
        <v>253.45372529199997</v>
      </c>
      <c r="D30" s="180">
        <f t="shared" ca="1" si="4"/>
        <v>81.641997570600012</v>
      </c>
      <c r="E30" s="180">
        <f t="shared" ca="1" si="4"/>
        <v>4.6545791373999998</v>
      </c>
      <c r="F30" s="181">
        <f t="shared" ca="1" si="4"/>
        <v>0</v>
      </c>
      <c r="G30" s="182">
        <f t="shared" ca="1" si="1"/>
        <v>336.242749</v>
      </c>
      <c r="H30" s="182">
        <f t="shared" ca="1" si="2"/>
        <v>323.66726999999997</v>
      </c>
      <c r="I30" s="183">
        <f t="shared" ca="1" si="5"/>
        <v>241.45</v>
      </c>
      <c r="J30" s="180">
        <f t="shared" ca="1" si="6"/>
        <v>77.78</v>
      </c>
      <c r="K30" s="180">
        <f t="shared" ca="1" si="7"/>
        <v>4.43</v>
      </c>
      <c r="L30" s="180">
        <f t="shared" ca="1" si="8"/>
        <v>0</v>
      </c>
      <c r="M30" s="181">
        <f t="shared" ca="1" si="9"/>
        <v>323.66000000000003</v>
      </c>
      <c r="N30" s="179">
        <f t="shared" ca="1" si="10"/>
        <v>241.4554234119137</v>
      </c>
      <c r="O30" s="180">
        <f t="shared" ca="1" si="11"/>
        <v>77.781747082123204</v>
      </c>
      <c r="P30" s="180">
        <f t="shared" ca="1" si="12"/>
        <v>4.4300995059630468</v>
      </c>
      <c r="Q30" s="180">
        <f t="shared" ca="1" si="13"/>
        <v>0</v>
      </c>
      <c r="R30" s="181">
        <f t="shared" ca="1" si="14"/>
        <v>323.66726999999992</v>
      </c>
      <c r="W30" s="46"/>
      <c r="X30" s="46">
        <v>30</v>
      </c>
    </row>
    <row r="31" spans="1:24">
      <c r="A31" s="61" t="s">
        <v>73</v>
      </c>
      <c r="B31" s="174">
        <f t="shared" ca="1" si="3"/>
        <v>339.75030199999998</v>
      </c>
      <c r="C31" s="179">
        <f t="shared" ca="1" si="4"/>
        <v>253.45372529199997</v>
      </c>
      <c r="D31" s="180">
        <f t="shared" ca="1" si="4"/>
        <v>81.641997570600012</v>
      </c>
      <c r="E31" s="180">
        <f t="shared" ca="1" si="4"/>
        <v>4.6545791373999998</v>
      </c>
      <c r="F31" s="181">
        <f t="shared" ca="1" si="4"/>
        <v>0</v>
      </c>
      <c r="G31" s="182">
        <f t="shared" ca="1" si="1"/>
        <v>339.75</v>
      </c>
      <c r="H31" s="182">
        <f t="shared" ca="1" si="2"/>
        <v>327.04334999999998</v>
      </c>
      <c r="I31" s="183">
        <f t="shared" ca="1" si="5"/>
        <v>243.97</v>
      </c>
      <c r="J31" s="180">
        <f t="shared" ca="1" si="6"/>
        <v>78.59</v>
      </c>
      <c r="K31" s="180">
        <f t="shared" ca="1" si="7"/>
        <v>4.4800000000000004</v>
      </c>
      <c r="L31" s="180">
        <f t="shared" ca="1" si="8"/>
        <v>0</v>
      </c>
      <c r="M31" s="181">
        <f t="shared" ca="1" si="9"/>
        <v>327.04000000000002</v>
      </c>
      <c r="N31" s="179">
        <f t="shared" ca="1" si="10"/>
        <v>243.97249908115211</v>
      </c>
      <c r="O31" s="180">
        <f t="shared" ca="1" si="11"/>
        <v>78.590805028436876</v>
      </c>
      <c r="P31" s="180">
        <f t="shared" ca="1" si="12"/>
        <v>4.4800458904109588</v>
      </c>
      <c r="Q31" s="180">
        <f t="shared" ca="1" si="13"/>
        <v>0</v>
      </c>
      <c r="R31" s="181">
        <f t="shared" ca="1" si="14"/>
        <v>327.04334999999998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339.75030199999998</v>
      </c>
      <c r="C32" s="179">
        <f t="shared" ca="1" si="4"/>
        <v>253.45372529199997</v>
      </c>
      <c r="D32" s="180">
        <f t="shared" ca="1" si="4"/>
        <v>81.641997570600012</v>
      </c>
      <c r="E32" s="180">
        <f t="shared" ca="1" si="4"/>
        <v>4.6545791373999998</v>
      </c>
      <c r="F32" s="181">
        <f t="shared" ca="1" si="4"/>
        <v>0</v>
      </c>
      <c r="G32" s="182">
        <f t="shared" ca="1" si="1"/>
        <v>339.75</v>
      </c>
      <c r="H32" s="182">
        <f t="shared" ca="1" si="2"/>
        <v>327.04334999999998</v>
      </c>
      <c r="I32" s="183">
        <f t="shared" ca="1" si="5"/>
        <v>243.97</v>
      </c>
      <c r="J32" s="180">
        <f t="shared" ca="1" si="6"/>
        <v>78.59</v>
      </c>
      <c r="K32" s="180">
        <f t="shared" ca="1" si="7"/>
        <v>4.4800000000000004</v>
      </c>
      <c r="L32" s="180">
        <f t="shared" ca="1" si="8"/>
        <v>0</v>
      </c>
      <c r="M32" s="181">
        <f t="shared" ca="1" si="9"/>
        <v>327.04000000000002</v>
      </c>
      <c r="N32" s="179">
        <f t="shared" ca="1" si="10"/>
        <v>243.97249908115211</v>
      </c>
      <c r="O32" s="180">
        <f t="shared" ca="1" si="11"/>
        <v>78.590805028436876</v>
      </c>
      <c r="P32" s="180">
        <f t="shared" ca="1" si="12"/>
        <v>4.4800458904109588</v>
      </c>
      <c r="Q32" s="180">
        <f t="shared" ca="1" si="13"/>
        <v>0</v>
      </c>
      <c r="R32" s="181">
        <f t="shared" ca="1" si="14"/>
        <v>327.04334999999998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339.75030199999998</v>
      </c>
      <c r="C33" s="179">
        <f t="shared" ca="1" si="4"/>
        <v>253.45372529199997</v>
      </c>
      <c r="D33" s="180">
        <f t="shared" ca="1" si="4"/>
        <v>81.641997570600012</v>
      </c>
      <c r="E33" s="180">
        <f t="shared" ca="1" si="4"/>
        <v>4.6545791373999998</v>
      </c>
      <c r="F33" s="181">
        <f t="shared" ca="1" si="4"/>
        <v>0</v>
      </c>
      <c r="G33" s="182">
        <f t="shared" ca="1" si="1"/>
        <v>339.75</v>
      </c>
      <c r="H33" s="182">
        <f t="shared" ca="1" si="2"/>
        <v>327.04334999999998</v>
      </c>
      <c r="I33" s="183">
        <f t="shared" ca="1" si="5"/>
        <v>243.97</v>
      </c>
      <c r="J33" s="180">
        <f t="shared" ca="1" si="6"/>
        <v>78.59</v>
      </c>
      <c r="K33" s="180">
        <f t="shared" ca="1" si="7"/>
        <v>4.4800000000000004</v>
      </c>
      <c r="L33" s="180">
        <f t="shared" ca="1" si="8"/>
        <v>0</v>
      </c>
      <c r="M33" s="181">
        <f t="shared" ca="1" si="9"/>
        <v>327.04000000000002</v>
      </c>
      <c r="N33" s="179">
        <f t="shared" ca="1" si="10"/>
        <v>243.97249908115211</v>
      </c>
      <c r="O33" s="180">
        <f t="shared" ca="1" si="11"/>
        <v>78.590805028436876</v>
      </c>
      <c r="P33" s="180">
        <f t="shared" ca="1" si="12"/>
        <v>4.4800458904109588</v>
      </c>
      <c r="Q33" s="180">
        <f t="shared" ca="1" si="13"/>
        <v>0</v>
      </c>
      <c r="R33" s="181">
        <f t="shared" ca="1" si="14"/>
        <v>327.04334999999998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339.75030199999998</v>
      </c>
      <c r="C34" s="179">
        <f t="shared" ca="1" si="4"/>
        <v>253.45372529199997</v>
      </c>
      <c r="D34" s="180">
        <f t="shared" ca="1" si="4"/>
        <v>81.641997570600012</v>
      </c>
      <c r="E34" s="180">
        <f t="shared" ca="1" si="4"/>
        <v>4.6545791373999998</v>
      </c>
      <c r="F34" s="181">
        <f t="shared" ca="1" si="4"/>
        <v>0</v>
      </c>
      <c r="G34" s="182">
        <f t="shared" ca="1" si="1"/>
        <v>339.75</v>
      </c>
      <c r="H34" s="182">
        <f t="shared" ca="1" si="2"/>
        <v>327.04334999999998</v>
      </c>
      <c r="I34" s="183">
        <f t="shared" ca="1" si="5"/>
        <v>243.97</v>
      </c>
      <c r="J34" s="180">
        <f t="shared" ca="1" si="6"/>
        <v>78.59</v>
      </c>
      <c r="K34" s="180">
        <f t="shared" ca="1" si="7"/>
        <v>4.4800000000000004</v>
      </c>
      <c r="L34" s="180">
        <f t="shared" ca="1" si="8"/>
        <v>0</v>
      </c>
      <c r="M34" s="181">
        <f t="shared" ca="1" si="9"/>
        <v>327.04000000000002</v>
      </c>
      <c r="N34" s="179">
        <f t="shared" ca="1" si="10"/>
        <v>243.97249908115211</v>
      </c>
      <c r="O34" s="180">
        <f t="shared" ca="1" si="11"/>
        <v>78.590805028436876</v>
      </c>
      <c r="P34" s="180">
        <f t="shared" ca="1" si="12"/>
        <v>4.4800458904109588</v>
      </c>
      <c r="Q34" s="180">
        <f t="shared" ca="1" si="13"/>
        <v>0</v>
      </c>
      <c r="R34" s="181">
        <f t="shared" ca="1" si="14"/>
        <v>327.04334999999998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339.75030199999998</v>
      </c>
      <c r="C35" s="179">
        <f t="shared" ca="1" si="4"/>
        <v>253.45372529199997</v>
      </c>
      <c r="D35" s="180">
        <f t="shared" ca="1" si="4"/>
        <v>81.641997570600012</v>
      </c>
      <c r="E35" s="180">
        <f t="shared" ca="1" si="4"/>
        <v>4.6545791373999998</v>
      </c>
      <c r="F35" s="181">
        <f t="shared" ca="1" si="4"/>
        <v>0</v>
      </c>
      <c r="G35" s="182">
        <f t="shared" ca="1" si="1"/>
        <v>313.10809999999998</v>
      </c>
      <c r="H35" s="182">
        <f t="shared" ca="1" si="2"/>
        <v>301.39785699999999</v>
      </c>
      <c r="I35" s="183">
        <f t="shared" ca="1" si="5"/>
        <v>243.97</v>
      </c>
      <c r="J35" s="180">
        <f t="shared" ca="1" si="6"/>
        <v>52.94</v>
      </c>
      <c r="K35" s="180">
        <f t="shared" ca="1" si="7"/>
        <v>4.4800000000000004</v>
      </c>
      <c r="L35" s="180">
        <f t="shared" ca="1" si="8"/>
        <v>0</v>
      </c>
      <c r="M35" s="181">
        <f t="shared" ca="1" si="9"/>
        <v>301.39</v>
      </c>
      <c r="N35" s="179">
        <f t="shared" ca="1" si="10"/>
        <v>243.97636010580976</v>
      </c>
      <c r="O35" s="180">
        <f t="shared" ca="1" si="11"/>
        <v>52.941380104117584</v>
      </c>
      <c r="P35" s="180">
        <f t="shared" ca="1" si="12"/>
        <v>4.4801167900726639</v>
      </c>
      <c r="Q35" s="180">
        <f t="shared" ca="1" si="13"/>
        <v>0</v>
      </c>
      <c r="R35" s="181">
        <f t="shared" ca="1" si="14"/>
        <v>301.39785699999999</v>
      </c>
      <c r="W35" s="46"/>
      <c r="X35" s="46">
        <v>35</v>
      </c>
    </row>
    <row r="36" spans="1:24">
      <c r="A36" s="61" t="s">
        <v>78</v>
      </c>
      <c r="B36" s="174">
        <f t="shared" ca="1" si="3"/>
        <v>339.75030199999998</v>
      </c>
      <c r="C36" s="179">
        <f t="shared" ref="C36:F67" ca="1" si="15">$B36*C$1/100</f>
        <v>253.45372529199997</v>
      </c>
      <c r="D36" s="180">
        <f t="shared" ca="1" si="15"/>
        <v>81.641997570600012</v>
      </c>
      <c r="E36" s="180">
        <f t="shared" ca="1" si="15"/>
        <v>4.6545791373999998</v>
      </c>
      <c r="F36" s="181">
        <f t="shared" ca="1" si="15"/>
        <v>0</v>
      </c>
      <c r="G36" s="182">
        <f t="shared" ca="1" si="1"/>
        <v>303.10809999999998</v>
      </c>
      <c r="H36" s="182">
        <f t="shared" ca="1" si="2"/>
        <v>291.77185700000001</v>
      </c>
      <c r="I36" s="183">
        <f t="shared" ca="1" si="5"/>
        <v>243.97</v>
      </c>
      <c r="J36" s="180">
        <f t="shared" ca="1" si="6"/>
        <v>43.32</v>
      </c>
      <c r="K36" s="180">
        <f t="shared" ca="1" si="7"/>
        <v>4.4800000000000004</v>
      </c>
      <c r="L36" s="180">
        <f t="shared" ca="1" si="8"/>
        <v>0</v>
      </c>
      <c r="M36" s="181">
        <f t="shared" ca="1" si="9"/>
        <v>291.77000000000004</v>
      </c>
      <c r="N36" s="179">
        <f t="shared" ca="1" si="10"/>
        <v>243.97155277201219</v>
      </c>
      <c r="O36" s="180">
        <f t="shared" ca="1" si="11"/>
        <v>43.320275714569689</v>
      </c>
      <c r="P36" s="180">
        <f t="shared" ca="1" si="12"/>
        <v>4.4800285134181035</v>
      </c>
      <c r="Q36" s="180">
        <f t="shared" ca="1" si="13"/>
        <v>0</v>
      </c>
      <c r="R36" s="181">
        <f t="shared" ca="1" si="14"/>
        <v>291.77185700000001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339.75030199999998</v>
      </c>
      <c r="C37" s="179">
        <f t="shared" ca="1" si="15"/>
        <v>253.45372529199997</v>
      </c>
      <c r="D37" s="180">
        <f t="shared" ca="1" si="15"/>
        <v>81.641997570600012</v>
      </c>
      <c r="E37" s="180">
        <f t="shared" ca="1" si="15"/>
        <v>4.6545791373999998</v>
      </c>
      <c r="F37" s="181">
        <f t="shared" ca="1" si="15"/>
        <v>0</v>
      </c>
      <c r="G37" s="182">
        <f t="shared" ca="1" si="1"/>
        <v>303.10809999999998</v>
      </c>
      <c r="H37" s="182">
        <f t="shared" ca="1" si="2"/>
        <v>291.77185700000001</v>
      </c>
      <c r="I37" s="183">
        <f t="shared" ca="1" si="5"/>
        <v>243.97</v>
      </c>
      <c r="J37" s="180">
        <f t="shared" ca="1" si="6"/>
        <v>43.32</v>
      </c>
      <c r="K37" s="180">
        <f t="shared" ca="1" si="7"/>
        <v>4.4800000000000004</v>
      </c>
      <c r="L37" s="180">
        <f t="shared" ca="1" si="8"/>
        <v>0</v>
      </c>
      <c r="M37" s="181">
        <f t="shared" ca="1" si="9"/>
        <v>291.77000000000004</v>
      </c>
      <c r="N37" s="179">
        <f t="shared" ca="1" si="10"/>
        <v>243.97155277201219</v>
      </c>
      <c r="O37" s="180">
        <f t="shared" ca="1" si="11"/>
        <v>43.320275714569689</v>
      </c>
      <c r="P37" s="180">
        <f t="shared" ca="1" si="12"/>
        <v>4.4800285134181035</v>
      </c>
      <c r="Q37" s="180">
        <f t="shared" ca="1" si="13"/>
        <v>0</v>
      </c>
      <c r="R37" s="181">
        <f t="shared" ca="1" si="14"/>
        <v>291.77185700000001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339.75030199999998</v>
      </c>
      <c r="C38" s="179">
        <f t="shared" ca="1" si="15"/>
        <v>253.45372529199997</v>
      </c>
      <c r="D38" s="180">
        <f t="shared" ca="1" si="15"/>
        <v>81.641997570600012</v>
      </c>
      <c r="E38" s="180">
        <f t="shared" ca="1" si="15"/>
        <v>4.6545791373999998</v>
      </c>
      <c r="F38" s="181">
        <f t="shared" ca="1" si="15"/>
        <v>0</v>
      </c>
      <c r="G38" s="182">
        <f t="shared" ca="1" si="1"/>
        <v>303.10809999999998</v>
      </c>
      <c r="H38" s="182">
        <f t="shared" ca="1" si="2"/>
        <v>291.77185700000001</v>
      </c>
      <c r="I38" s="183">
        <f t="shared" ca="1" si="5"/>
        <v>243.97</v>
      </c>
      <c r="J38" s="180">
        <f t="shared" ca="1" si="6"/>
        <v>43.32</v>
      </c>
      <c r="K38" s="180">
        <f t="shared" ca="1" si="7"/>
        <v>4.4800000000000004</v>
      </c>
      <c r="L38" s="180">
        <f t="shared" ca="1" si="8"/>
        <v>0</v>
      </c>
      <c r="M38" s="181">
        <f t="shared" ca="1" si="9"/>
        <v>291.77000000000004</v>
      </c>
      <c r="N38" s="179">
        <f t="shared" ca="1" si="10"/>
        <v>243.97155277201219</v>
      </c>
      <c r="O38" s="180">
        <f t="shared" ca="1" si="11"/>
        <v>43.320275714569689</v>
      </c>
      <c r="P38" s="180">
        <f t="shared" ca="1" si="12"/>
        <v>4.4800285134181035</v>
      </c>
      <c r="Q38" s="180">
        <f t="shared" ca="1" si="13"/>
        <v>0</v>
      </c>
      <c r="R38" s="181">
        <f t="shared" ca="1" si="14"/>
        <v>291.77185700000001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339.75030199999998</v>
      </c>
      <c r="C39" s="179">
        <f t="shared" ca="1" si="15"/>
        <v>253.45372529199997</v>
      </c>
      <c r="D39" s="180">
        <f t="shared" ca="1" si="15"/>
        <v>81.641997570600012</v>
      </c>
      <c r="E39" s="180">
        <f t="shared" ca="1" si="15"/>
        <v>4.6545791373999998</v>
      </c>
      <c r="F39" s="181">
        <f t="shared" ca="1" si="15"/>
        <v>0</v>
      </c>
      <c r="G39" s="182">
        <f t="shared" ca="1" si="1"/>
        <v>254.55127400000001</v>
      </c>
      <c r="H39" s="182">
        <f t="shared" ca="1" si="2"/>
        <v>245.03105600000001</v>
      </c>
      <c r="I39" s="183">
        <f t="shared" ca="1" si="5"/>
        <v>196.3</v>
      </c>
      <c r="J39" s="180">
        <f t="shared" ca="1" si="6"/>
        <v>44.17</v>
      </c>
      <c r="K39" s="180">
        <f t="shared" ca="1" si="7"/>
        <v>4.5599999999999996</v>
      </c>
      <c r="L39" s="180">
        <f t="shared" ca="1" si="8"/>
        <v>0</v>
      </c>
      <c r="M39" s="181">
        <f t="shared" ca="1" si="9"/>
        <v>245.03000000000003</v>
      </c>
      <c r="N39" s="179">
        <f t="shared" ca="1" si="10"/>
        <v>196.30084598947067</v>
      </c>
      <c r="O39" s="180">
        <f t="shared" ca="1" si="11"/>
        <v>44.170190358405094</v>
      </c>
      <c r="P39" s="180">
        <f t="shared" ca="1" si="12"/>
        <v>4.5600196521242289</v>
      </c>
      <c r="Q39" s="180">
        <f t="shared" ca="1" si="13"/>
        <v>0</v>
      </c>
      <c r="R39" s="181">
        <f t="shared" ca="1" si="14"/>
        <v>245.03105600000001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339.75030199999998</v>
      </c>
      <c r="C40" s="179">
        <f t="shared" ca="1" si="15"/>
        <v>253.45372529199997</v>
      </c>
      <c r="D40" s="180">
        <f t="shared" ca="1" si="15"/>
        <v>81.641997570600012</v>
      </c>
      <c r="E40" s="180">
        <f t="shared" ca="1" si="15"/>
        <v>4.6545791373999998</v>
      </c>
      <c r="F40" s="181">
        <f t="shared" ca="1" si="15"/>
        <v>0</v>
      </c>
      <c r="G40" s="182">
        <f t="shared" ca="1" si="1"/>
        <v>259.65460000000002</v>
      </c>
      <c r="H40" s="182">
        <f t="shared" ca="1" si="2"/>
        <v>249.94351800000001</v>
      </c>
      <c r="I40" s="183">
        <f t="shared" ca="1" si="5"/>
        <v>202.15</v>
      </c>
      <c r="J40" s="180">
        <f t="shared" ca="1" si="6"/>
        <v>43.32</v>
      </c>
      <c r="K40" s="180">
        <f t="shared" ca="1" si="7"/>
        <v>4.4800000000000004</v>
      </c>
      <c r="L40" s="180">
        <f t="shared" ca="1" si="8"/>
        <v>0</v>
      </c>
      <c r="M40" s="181">
        <f t="shared" ca="1" si="9"/>
        <v>249.95</v>
      </c>
      <c r="N40" s="179">
        <f t="shared" ca="1" si="10"/>
        <v>202.14475760632129</v>
      </c>
      <c r="O40" s="180">
        <f t="shared" ca="1" si="11"/>
        <v>43.318876574354874</v>
      </c>
      <c r="P40" s="180">
        <f t="shared" ca="1" si="12"/>
        <v>4.4798838193238657</v>
      </c>
      <c r="Q40" s="180">
        <f t="shared" ca="1" si="13"/>
        <v>0</v>
      </c>
      <c r="R40" s="181">
        <f t="shared" ca="1" si="14"/>
        <v>249.94351800000004</v>
      </c>
      <c r="W40" s="46"/>
      <c r="X40" s="46">
        <v>40</v>
      </c>
    </row>
    <row r="41" spans="1:24">
      <c r="A41" s="61" t="s">
        <v>83</v>
      </c>
      <c r="B41" s="174">
        <f t="shared" ca="1" si="3"/>
        <v>339.75030199999998</v>
      </c>
      <c r="C41" s="179">
        <f t="shared" ca="1" si="15"/>
        <v>253.45372529199997</v>
      </c>
      <c r="D41" s="180">
        <f t="shared" ca="1" si="15"/>
        <v>81.641997570600012</v>
      </c>
      <c r="E41" s="180">
        <f t="shared" ca="1" si="15"/>
        <v>4.6545791373999998</v>
      </c>
      <c r="F41" s="181">
        <f t="shared" ca="1" si="15"/>
        <v>0</v>
      </c>
      <c r="G41" s="182">
        <f t="shared" ca="1" si="1"/>
        <v>239.65459999999999</v>
      </c>
      <c r="H41" s="182">
        <f t="shared" ca="1" si="2"/>
        <v>230.691518</v>
      </c>
      <c r="I41" s="183">
        <f t="shared" ca="1" si="5"/>
        <v>182.9</v>
      </c>
      <c r="J41" s="180">
        <f t="shared" ca="1" si="6"/>
        <v>43.32</v>
      </c>
      <c r="K41" s="180">
        <f t="shared" ca="1" si="7"/>
        <v>4.4800000000000004</v>
      </c>
      <c r="L41" s="180">
        <f t="shared" ca="1" si="8"/>
        <v>0</v>
      </c>
      <c r="M41" s="181">
        <f t="shared" ca="1" si="9"/>
        <v>230.7</v>
      </c>
      <c r="N41" s="179">
        <f t="shared" ca="1" si="10"/>
        <v>182.89327543216299</v>
      </c>
      <c r="O41" s="180">
        <f t="shared" ca="1" si="11"/>
        <v>43.318407281144346</v>
      </c>
      <c r="P41" s="180">
        <f t="shared" ca="1" si="12"/>
        <v>4.4798352866926754</v>
      </c>
      <c r="Q41" s="180">
        <f t="shared" ca="1" si="13"/>
        <v>0</v>
      </c>
      <c r="R41" s="181">
        <f t="shared" ca="1" si="14"/>
        <v>230.691518</v>
      </c>
      <c r="W41" s="46"/>
      <c r="X41" s="46">
        <v>41</v>
      </c>
    </row>
    <row r="42" spans="1:24">
      <c r="A42" s="61" t="s">
        <v>84</v>
      </c>
      <c r="B42" s="174">
        <f t="shared" ca="1" si="3"/>
        <v>339.75030199999998</v>
      </c>
      <c r="C42" s="179">
        <f t="shared" ca="1" si="15"/>
        <v>253.45372529199997</v>
      </c>
      <c r="D42" s="180">
        <f t="shared" ca="1" si="15"/>
        <v>81.641997570600012</v>
      </c>
      <c r="E42" s="180">
        <f t="shared" ca="1" si="15"/>
        <v>4.6545791373999998</v>
      </c>
      <c r="F42" s="181">
        <f t="shared" ca="1" si="15"/>
        <v>0</v>
      </c>
      <c r="G42" s="182">
        <f t="shared" ca="1" si="1"/>
        <v>239.65459999999999</v>
      </c>
      <c r="H42" s="182">
        <f t="shared" ca="1" si="2"/>
        <v>230.691518</v>
      </c>
      <c r="I42" s="183">
        <f t="shared" ca="1" si="5"/>
        <v>182.9</v>
      </c>
      <c r="J42" s="180">
        <f t="shared" ca="1" si="6"/>
        <v>43.32</v>
      </c>
      <c r="K42" s="180">
        <f t="shared" ca="1" si="7"/>
        <v>4.4800000000000004</v>
      </c>
      <c r="L42" s="180">
        <f t="shared" ca="1" si="8"/>
        <v>0</v>
      </c>
      <c r="M42" s="181">
        <f t="shared" ca="1" si="9"/>
        <v>230.7</v>
      </c>
      <c r="N42" s="179">
        <f t="shared" ca="1" si="10"/>
        <v>182.89327543216299</v>
      </c>
      <c r="O42" s="180">
        <f t="shared" ca="1" si="11"/>
        <v>43.318407281144346</v>
      </c>
      <c r="P42" s="180">
        <f t="shared" ca="1" si="12"/>
        <v>4.4798352866926754</v>
      </c>
      <c r="Q42" s="180">
        <f t="shared" ca="1" si="13"/>
        <v>0</v>
      </c>
      <c r="R42" s="181">
        <f t="shared" ca="1" si="14"/>
        <v>230.691518</v>
      </c>
      <c r="W42" s="46"/>
      <c r="X42" s="46">
        <v>42</v>
      </c>
    </row>
    <row r="43" spans="1:24">
      <c r="A43" s="61" t="s">
        <v>85</v>
      </c>
      <c r="B43" s="174">
        <f t="shared" ca="1" si="3"/>
        <v>339.75030199999998</v>
      </c>
      <c r="C43" s="179">
        <f t="shared" ca="1" si="15"/>
        <v>253.45372529199997</v>
      </c>
      <c r="D43" s="180">
        <f t="shared" ca="1" si="15"/>
        <v>81.641997570600012</v>
      </c>
      <c r="E43" s="180">
        <f t="shared" ca="1" si="15"/>
        <v>4.6545791373999998</v>
      </c>
      <c r="F43" s="181">
        <f t="shared" ca="1" si="15"/>
        <v>0</v>
      </c>
      <c r="G43" s="182">
        <f t="shared" ca="1" si="1"/>
        <v>249.65459999999999</v>
      </c>
      <c r="H43" s="182">
        <f t="shared" ca="1" si="2"/>
        <v>240.31751800000001</v>
      </c>
      <c r="I43" s="183">
        <f t="shared" ca="1" si="5"/>
        <v>192.53</v>
      </c>
      <c r="J43" s="180">
        <f t="shared" ca="1" si="6"/>
        <v>43.32</v>
      </c>
      <c r="K43" s="180">
        <f t="shared" ca="1" si="7"/>
        <v>4.4800000000000004</v>
      </c>
      <c r="L43" s="180">
        <f t="shared" ca="1" si="8"/>
        <v>0</v>
      </c>
      <c r="M43" s="181">
        <f t="shared" ca="1" si="9"/>
        <v>240.32999999999998</v>
      </c>
      <c r="N43" s="179">
        <f t="shared" ca="1" si="10"/>
        <v>192.52000058477927</v>
      </c>
      <c r="O43" s="180">
        <f t="shared" ca="1" si="11"/>
        <v>43.317750092622646</v>
      </c>
      <c r="P43" s="180">
        <f t="shared" ca="1" si="12"/>
        <v>4.4797673225980947</v>
      </c>
      <c r="Q43" s="180">
        <f t="shared" ca="1" si="13"/>
        <v>0</v>
      </c>
      <c r="R43" s="181">
        <f t="shared" ca="1" si="14"/>
        <v>240.31751800000001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339.75030199999998</v>
      </c>
      <c r="C44" s="179">
        <f t="shared" ca="1" si="15"/>
        <v>253.45372529199997</v>
      </c>
      <c r="D44" s="180">
        <f t="shared" ca="1" si="15"/>
        <v>81.641997570600012</v>
      </c>
      <c r="E44" s="180">
        <f t="shared" ca="1" si="15"/>
        <v>4.6545791373999998</v>
      </c>
      <c r="F44" s="181">
        <f t="shared" ca="1" si="15"/>
        <v>0</v>
      </c>
      <c r="G44" s="182">
        <f t="shared" ca="1" si="1"/>
        <v>249.65459999999999</v>
      </c>
      <c r="H44" s="182">
        <f t="shared" ca="1" si="2"/>
        <v>240.31751800000001</v>
      </c>
      <c r="I44" s="183">
        <f t="shared" ca="1" si="5"/>
        <v>192.53</v>
      </c>
      <c r="J44" s="180">
        <f t="shared" ca="1" si="6"/>
        <v>43.32</v>
      </c>
      <c r="K44" s="180">
        <f t="shared" ca="1" si="7"/>
        <v>4.4800000000000004</v>
      </c>
      <c r="L44" s="180">
        <f t="shared" ca="1" si="8"/>
        <v>0</v>
      </c>
      <c r="M44" s="181">
        <f t="shared" ca="1" si="9"/>
        <v>240.32999999999998</v>
      </c>
      <c r="N44" s="179">
        <f t="shared" ca="1" si="10"/>
        <v>192.52000058477927</v>
      </c>
      <c r="O44" s="180">
        <f t="shared" ca="1" si="11"/>
        <v>43.317750092622646</v>
      </c>
      <c r="P44" s="180">
        <f t="shared" ca="1" si="12"/>
        <v>4.4797673225980947</v>
      </c>
      <c r="Q44" s="180">
        <f t="shared" ca="1" si="13"/>
        <v>0</v>
      </c>
      <c r="R44" s="181">
        <f t="shared" ca="1" si="14"/>
        <v>240.31751800000001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339.75030199999998</v>
      </c>
      <c r="C45" s="179">
        <f t="shared" ca="1" si="15"/>
        <v>253.45372529199997</v>
      </c>
      <c r="D45" s="180">
        <f t="shared" ca="1" si="15"/>
        <v>81.641997570600012</v>
      </c>
      <c r="E45" s="180">
        <f t="shared" ca="1" si="15"/>
        <v>4.6545791373999998</v>
      </c>
      <c r="F45" s="181">
        <f t="shared" ca="1" si="15"/>
        <v>0</v>
      </c>
      <c r="G45" s="182">
        <f t="shared" ca="1" si="1"/>
        <v>242.10256000000001</v>
      </c>
      <c r="H45" s="182">
        <f t="shared" ca="1" si="2"/>
        <v>233.04792399999999</v>
      </c>
      <c r="I45" s="183">
        <f t="shared" ca="1" si="5"/>
        <v>184.77</v>
      </c>
      <c r="J45" s="180">
        <f t="shared" ca="1" si="6"/>
        <v>43.76</v>
      </c>
      <c r="K45" s="180">
        <f t="shared" ca="1" si="7"/>
        <v>4.5199999999999996</v>
      </c>
      <c r="L45" s="180">
        <f t="shared" ca="1" si="8"/>
        <v>0</v>
      </c>
      <c r="M45" s="181">
        <f t="shared" ca="1" si="9"/>
        <v>233.05</v>
      </c>
      <c r="N45" s="179">
        <f t="shared" ca="1" si="10"/>
        <v>184.76835407629264</v>
      </c>
      <c r="O45" s="180">
        <f t="shared" ca="1" si="11"/>
        <v>43.759610187685041</v>
      </c>
      <c r="P45" s="180">
        <f t="shared" ca="1" si="12"/>
        <v>4.5199597360223125</v>
      </c>
      <c r="Q45" s="180">
        <f t="shared" ca="1" si="13"/>
        <v>0</v>
      </c>
      <c r="R45" s="181">
        <f t="shared" ca="1" si="14"/>
        <v>233.04792399999999</v>
      </c>
      <c r="W45" s="46"/>
      <c r="X45" s="46">
        <v>45</v>
      </c>
    </row>
    <row r="46" spans="1:24">
      <c r="A46" s="61" t="s">
        <v>88</v>
      </c>
      <c r="B46" s="174">
        <f t="shared" ca="1" si="3"/>
        <v>339.75030199999998</v>
      </c>
      <c r="C46" s="179">
        <f t="shared" ca="1" si="15"/>
        <v>253.45372529199997</v>
      </c>
      <c r="D46" s="180">
        <f t="shared" ca="1" si="15"/>
        <v>81.641997570600012</v>
      </c>
      <c r="E46" s="180">
        <f t="shared" ca="1" si="15"/>
        <v>4.6545791373999998</v>
      </c>
      <c r="F46" s="181">
        <f t="shared" ca="1" si="15"/>
        <v>0</v>
      </c>
      <c r="G46" s="182">
        <f t="shared" ca="1" si="1"/>
        <v>239.65459999999999</v>
      </c>
      <c r="H46" s="182">
        <f t="shared" ca="1" si="2"/>
        <v>230.691518</v>
      </c>
      <c r="I46" s="183">
        <f t="shared" ca="1" si="5"/>
        <v>182.9</v>
      </c>
      <c r="J46" s="180">
        <f t="shared" ca="1" si="6"/>
        <v>43.32</v>
      </c>
      <c r="K46" s="180">
        <f t="shared" ca="1" si="7"/>
        <v>4.4800000000000004</v>
      </c>
      <c r="L46" s="180">
        <f t="shared" ca="1" si="8"/>
        <v>0</v>
      </c>
      <c r="M46" s="181">
        <f t="shared" ca="1" si="9"/>
        <v>230.7</v>
      </c>
      <c r="N46" s="179">
        <f t="shared" ca="1" si="10"/>
        <v>182.89327543216299</v>
      </c>
      <c r="O46" s="180">
        <f t="shared" ca="1" si="11"/>
        <v>43.318407281144346</v>
      </c>
      <c r="P46" s="180">
        <f t="shared" ca="1" si="12"/>
        <v>4.4798352866926754</v>
      </c>
      <c r="Q46" s="180">
        <f t="shared" ca="1" si="13"/>
        <v>0</v>
      </c>
      <c r="R46" s="181">
        <f t="shared" ca="1" si="14"/>
        <v>230.691518</v>
      </c>
      <c r="W46" s="46"/>
      <c r="X46" s="46">
        <v>46</v>
      </c>
    </row>
    <row r="47" spans="1:24">
      <c r="A47" s="61" t="s">
        <v>89</v>
      </c>
      <c r="B47" s="174">
        <f t="shared" ca="1" si="3"/>
        <v>339.75030199999998</v>
      </c>
      <c r="C47" s="179">
        <f t="shared" ca="1" si="15"/>
        <v>253.45372529199997</v>
      </c>
      <c r="D47" s="180">
        <f t="shared" ca="1" si="15"/>
        <v>81.641997570600012</v>
      </c>
      <c r="E47" s="180">
        <f t="shared" ca="1" si="15"/>
        <v>4.6545791373999998</v>
      </c>
      <c r="F47" s="181">
        <f t="shared" ca="1" si="15"/>
        <v>0</v>
      </c>
      <c r="G47" s="182">
        <f t="shared" ca="1" si="1"/>
        <v>239.65459999999999</v>
      </c>
      <c r="H47" s="182">
        <f t="shared" ca="1" si="2"/>
        <v>230.691518</v>
      </c>
      <c r="I47" s="183">
        <f t="shared" ca="1" si="5"/>
        <v>182.9</v>
      </c>
      <c r="J47" s="180">
        <f t="shared" ca="1" si="6"/>
        <v>43.32</v>
      </c>
      <c r="K47" s="180">
        <f t="shared" ca="1" si="7"/>
        <v>4.4800000000000004</v>
      </c>
      <c r="L47" s="180">
        <f t="shared" ca="1" si="8"/>
        <v>0</v>
      </c>
      <c r="M47" s="181">
        <f t="shared" ca="1" si="9"/>
        <v>230.7</v>
      </c>
      <c r="N47" s="179">
        <f t="shared" ca="1" si="10"/>
        <v>182.89327543216299</v>
      </c>
      <c r="O47" s="180">
        <f t="shared" ca="1" si="11"/>
        <v>43.318407281144346</v>
      </c>
      <c r="P47" s="180">
        <f t="shared" ca="1" si="12"/>
        <v>4.4798352866926754</v>
      </c>
      <c r="Q47" s="180">
        <f t="shared" ca="1" si="13"/>
        <v>0</v>
      </c>
      <c r="R47" s="181">
        <f t="shared" ca="1" si="14"/>
        <v>230.691518</v>
      </c>
      <c r="W47" s="46"/>
      <c r="X47" s="46">
        <v>47</v>
      </c>
    </row>
    <row r="48" spans="1:24">
      <c r="A48" s="61" t="s">
        <v>90</v>
      </c>
      <c r="B48" s="174">
        <f t="shared" ca="1" si="3"/>
        <v>339.75030199999998</v>
      </c>
      <c r="C48" s="179">
        <f t="shared" ca="1" si="15"/>
        <v>253.45372529199997</v>
      </c>
      <c r="D48" s="180">
        <f t="shared" ca="1" si="15"/>
        <v>81.641997570600012</v>
      </c>
      <c r="E48" s="180">
        <f t="shared" ca="1" si="15"/>
        <v>4.6545791373999998</v>
      </c>
      <c r="F48" s="181">
        <f t="shared" ca="1" si="15"/>
        <v>0</v>
      </c>
      <c r="G48" s="182">
        <f t="shared" ca="1" si="1"/>
        <v>228</v>
      </c>
      <c r="H48" s="182">
        <f t="shared" ca="1" si="2"/>
        <v>219.47280000000001</v>
      </c>
      <c r="I48" s="183">
        <f t="shared" ca="1" si="5"/>
        <v>173.27</v>
      </c>
      <c r="J48" s="180">
        <f t="shared" ca="1" si="6"/>
        <v>43.32</v>
      </c>
      <c r="K48" s="180">
        <f t="shared" ca="1" si="7"/>
        <v>2.89</v>
      </c>
      <c r="L48" s="180">
        <f t="shared" ca="1" si="8"/>
        <v>0</v>
      </c>
      <c r="M48" s="181">
        <f t="shared" ca="1" si="9"/>
        <v>219.48</v>
      </c>
      <c r="N48" s="179">
        <f t="shared" ca="1" si="10"/>
        <v>173.26431591033355</v>
      </c>
      <c r="O48" s="180">
        <f t="shared" ca="1" si="11"/>
        <v>43.318578895571356</v>
      </c>
      <c r="P48" s="180">
        <f t="shared" ca="1" si="12"/>
        <v>2.8899051940951344</v>
      </c>
      <c r="Q48" s="180">
        <f t="shared" ca="1" si="13"/>
        <v>0</v>
      </c>
      <c r="R48" s="181">
        <f t="shared" ca="1" si="14"/>
        <v>219.47280000000003</v>
      </c>
      <c r="W48" s="46"/>
      <c r="X48" s="46">
        <v>48</v>
      </c>
    </row>
    <row r="49" spans="1:24">
      <c r="A49" s="61" t="s">
        <v>91</v>
      </c>
      <c r="B49" s="174">
        <f t="shared" ca="1" si="3"/>
        <v>339.75030199999998</v>
      </c>
      <c r="C49" s="179">
        <f t="shared" ca="1" si="15"/>
        <v>253.45372529199997</v>
      </c>
      <c r="D49" s="180">
        <f t="shared" ca="1" si="15"/>
        <v>81.641997570600012</v>
      </c>
      <c r="E49" s="180">
        <f t="shared" ca="1" si="15"/>
        <v>4.6545791373999998</v>
      </c>
      <c r="F49" s="181">
        <f t="shared" ca="1" si="15"/>
        <v>0</v>
      </c>
      <c r="G49" s="182">
        <f t="shared" ca="1" si="1"/>
        <v>228</v>
      </c>
      <c r="H49" s="182">
        <f t="shared" ca="1" si="2"/>
        <v>219.47280000000001</v>
      </c>
      <c r="I49" s="183">
        <f t="shared" ca="1" si="5"/>
        <v>173.27</v>
      </c>
      <c r="J49" s="180">
        <f t="shared" ca="1" si="6"/>
        <v>43.32</v>
      </c>
      <c r="K49" s="180">
        <f t="shared" ca="1" si="7"/>
        <v>2.89</v>
      </c>
      <c r="L49" s="180">
        <f t="shared" ca="1" si="8"/>
        <v>0</v>
      </c>
      <c r="M49" s="181">
        <f t="shared" ca="1" si="9"/>
        <v>219.48</v>
      </c>
      <c r="N49" s="179">
        <f t="shared" ca="1" si="10"/>
        <v>173.26431591033355</v>
      </c>
      <c r="O49" s="180">
        <f t="shared" ca="1" si="11"/>
        <v>43.318578895571356</v>
      </c>
      <c r="P49" s="180">
        <f t="shared" ca="1" si="12"/>
        <v>2.8899051940951344</v>
      </c>
      <c r="Q49" s="180">
        <f t="shared" ca="1" si="13"/>
        <v>0</v>
      </c>
      <c r="R49" s="181">
        <f t="shared" ca="1" si="14"/>
        <v>219.47280000000003</v>
      </c>
      <c r="W49" s="46"/>
      <c r="X49" s="46">
        <v>49</v>
      </c>
    </row>
    <row r="50" spans="1:24">
      <c r="A50" s="61" t="s">
        <v>92</v>
      </c>
      <c r="B50" s="174">
        <f t="shared" ca="1" si="3"/>
        <v>339.75030199999998</v>
      </c>
      <c r="C50" s="179">
        <f t="shared" ca="1" si="15"/>
        <v>253.45372529199997</v>
      </c>
      <c r="D50" s="180">
        <f t="shared" ca="1" si="15"/>
        <v>81.641997570600012</v>
      </c>
      <c r="E50" s="180">
        <f t="shared" ca="1" si="15"/>
        <v>4.6545791373999998</v>
      </c>
      <c r="F50" s="181">
        <f t="shared" ca="1" si="15"/>
        <v>0</v>
      </c>
      <c r="G50" s="182">
        <f t="shared" ca="1" si="1"/>
        <v>228</v>
      </c>
      <c r="H50" s="182">
        <f t="shared" ca="1" si="2"/>
        <v>219.47280000000001</v>
      </c>
      <c r="I50" s="183">
        <f t="shared" ca="1" si="5"/>
        <v>173.27</v>
      </c>
      <c r="J50" s="180">
        <f t="shared" ca="1" si="6"/>
        <v>43.32</v>
      </c>
      <c r="K50" s="180">
        <f t="shared" ca="1" si="7"/>
        <v>2.89</v>
      </c>
      <c r="L50" s="180">
        <f t="shared" ca="1" si="8"/>
        <v>0</v>
      </c>
      <c r="M50" s="181">
        <f t="shared" ca="1" si="9"/>
        <v>219.48</v>
      </c>
      <c r="N50" s="179">
        <f t="shared" ca="1" si="10"/>
        <v>173.26431591033355</v>
      </c>
      <c r="O50" s="180">
        <f t="shared" ca="1" si="11"/>
        <v>43.318578895571356</v>
      </c>
      <c r="P50" s="180">
        <f t="shared" ca="1" si="12"/>
        <v>2.8899051940951344</v>
      </c>
      <c r="Q50" s="180">
        <f t="shared" ca="1" si="13"/>
        <v>0</v>
      </c>
      <c r="R50" s="181">
        <f t="shared" ca="1" si="14"/>
        <v>219.47280000000003</v>
      </c>
      <c r="W50" s="46"/>
      <c r="X50" s="46">
        <v>50</v>
      </c>
    </row>
    <row r="51" spans="1:24">
      <c r="A51" s="61" t="s">
        <v>93</v>
      </c>
      <c r="B51" s="174">
        <f t="shared" ca="1" si="3"/>
        <v>339.75030199999998</v>
      </c>
      <c r="C51" s="179">
        <f t="shared" ca="1" si="15"/>
        <v>253.45372529199997</v>
      </c>
      <c r="D51" s="180">
        <f t="shared" ca="1" si="15"/>
        <v>81.641997570600012</v>
      </c>
      <c r="E51" s="180">
        <f t="shared" ca="1" si="15"/>
        <v>4.6545791373999998</v>
      </c>
      <c r="F51" s="181">
        <f t="shared" ca="1" si="15"/>
        <v>0</v>
      </c>
      <c r="G51" s="182">
        <f t="shared" ca="1" si="1"/>
        <v>211.638576</v>
      </c>
      <c r="H51" s="182">
        <f t="shared" ca="1" si="2"/>
        <v>203.72329300000001</v>
      </c>
      <c r="I51" s="183">
        <f t="shared" ca="1" si="5"/>
        <v>151.82</v>
      </c>
      <c r="J51" s="180">
        <f t="shared" ca="1" si="6"/>
        <v>48.9</v>
      </c>
      <c r="K51" s="180">
        <f t="shared" ca="1" si="7"/>
        <v>3</v>
      </c>
      <c r="L51" s="180">
        <f t="shared" ca="1" si="8"/>
        <v>0</v>
      </c>
      <c r="M51" s="181">
        <f t="shared" ca="1" si="9"/>
        <v>203.72</v>
      </c>
      <c r="N51" s="179">
        <f t="shared" ca="1" si="10"/>
        <v>151.82245407058707</v>
      </c>
      <c r="O51" s="180">
        <f t="shared" ca="1" si="11"/>
        <v>48.900790436383275</v>
      </c>
      <c r="P51" s="180">
        <f t="shared" ca="1" si="12"/>
        <v>3.0000484930296487</v>
      </c>
      <c r="Q51" s="180">
        <f t="shared" ca="1" si="13"/>
        <v>0</v>
      </c>
      <c r="R51" s="181">
        <f t="shared" ca="1" si="14"/>
        <v>203.72329299999998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339.75030199999998</v>
      </c>
      <c r="C52" s="179">
        <f t="shared" ca="1" si="15"/>
        <v>253.45372529199997</v>
      </c>
      <c r="D52" s="180">
        <f t="shared" ca="1" si="15"/>
        <v>81.641997570600012</v>
      </c>
      <c r="E52" s="180">
        <f t="shared" ca="1" si="15"/>
        <v>4.6545791373999998</v>
      </c>
      <c r="F52" s="181">
        <f t="shared" ca="1" si="15"/>
        <v>0</v>
      </c>
      <c r="G52" s="182">
        <f t="shared" ca="1" si="1"/>
        <v>196.083899</v>
      </c>
      <c r="H52" s="182">
        <f t="shared" ca="1" si="2"/>
        <v>188.750361</v>
      </c>
      <c r="I52" s="183">
        <f t="shared" ca="1" si="5"/>
        <v>140.49</v>
      </c>
      <c r="J52" s="180">
        <f t="shared" ca="1" si="6"/>
        <v>45.26</v>
      </c>
      <c r="K52" s="180">
        <f t="shared" ca="1" si="7"/>
        <v>3</v>
      </c>
      <c r="L52" s="180">
        <f t="shared" ca="1" si="8"/>
        <v>0</v>
      </c>
      <c r="M52" s="181">
        <f t="shared" ca="1" si="9"/>
        <v>188.75</v>
      </c>
      <c r="N52" s="179">
        <f t="shared" ca="1" si="10"/>
        <v>140.49026869875499</v>
      </c>
      <c r="O52" s="180">
        <f t="shared" ca="1" si="11"/>
        <v>45.260086563496685</v>
      </c>
      <c r="P52" s="180">
        <f t="shared" ca="1" si="12"/>
        <v>3.0000057377483444</v>
      </c>
      <c r="Q52" s="180">
        <f t="shared" ca="1" si="13"/>
        <v>0</v>
      </c>
      <c r="R52" s="181">
        <f t="shared" ca="1" si="14"/>
        <v>188.75036100000003</v>
      </c>
      <c r="W52" s="46"/>
      <c r="X52" s="46">
        <v>52</v>
      </c>
    </row>
    <row r="53" spans="1:24">
      <c r="A53" s="61" t="s">
        <v>95</v>
      </c>
      <c r="B53" s="174">
        <f t="shared" ca="1" si="3"/>
        <v>339.75030199999998</v>
      </c>
      <c r="C53" s="179">
        <f t="shared" ca="1" si="15"/>
        <v>253.45372529199997</v>
      </c>
      <c r="D53" s="180">
        <f t="shared" ca="1" si="15"/>
        <v>81.641997570600012</v>
      </c>
      <c r="E53" s="180">
        <f t="shared" ca="1" si="15"/>
        <v>4.6545791373999998</v>
      </c>
      <c r="F53" s="181">
        <f t="shared" ca="1" si="15"/>
        <v>0</v>
      </c>
      <c r="G53" s="182">
        <f t="shared" ca="1" si="1"/>
        <v>188</v>
      </c>
      <c r="H53" s="182">
        <f t="shared" ca="1" si="2"/>
        <v>180.96879999999999</v>
      </c>
      <c r="I53" s="183">
        <f t="shared" ca="1" si="5"/>
        <v>134.76</v>
      </c>
      <c r="J53" s="180">
        <f t="shared" ca="1" si="6"/>
        <v>43.32</v>
      </c>
      <c r="K53" s="180">
        <f t="shared" ca="1" si="7"/>
        <v>2.89</v>
      </c>
      <c r="L53" s="180">
        <f t="shared" ca="1" si="8"/>
        <v>0</v>
      </c>
      <c r="M53" s="181">
        <f t="shared" ca="1" si="9"/>
        <v>180.96999999999997</v>
      </c>
      <c r="N53" s="179">
        <f t="shared" ca="1" si="10"/>
        <v>134.75910641542796</v>
      </c>
      <c r="O53" s="180">
        <f t="shared" ca="1" si="11"/>
        <v>43.319712747969284</v>
      </c>
      <c r="P53" s="180">
        <f t="shared" ca="1" si="12"/>
        <v>2.8899808366027524</v>
      </c>
      <c r="Q53" s="180">
        <f t="shared" ca="1" si="13"/>
        <v>0</v>
      </c>
      <c r="R53" s="181">
        <f t="shared" ca="1" si="14"/>
        <v>180.96879999999999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339.75030199999998</v>
      </c>
      <c r="C54" s="179">
        <f t="shared" ca="1" si="15"/>
        <v>253.45372529199997</v>
      </c>
      <c r="D54" s="180">
        <f t="shared" ca="1" si="15"/>
        <v>81.641997570600012</v>
      </c>
      <c r="E54" s="180">
        <f t="shared" ca="1" si="15"/>
        <v>4.6545791373999998</v>
      </c>
      <c r="F54" s="181">
        <f t="shared" ca="1" si="15"/>
        <v>0</v>
      </c>
      <c r="G54" s="182">
        <f t="shared" ca="1" si="1"/>
        <v>188</v>
      </c>
      <c r="H54" s="182">
        <f t="shared" ca="1" si="2"/>
        <v>180.96879999999999</v>
      </c>
      <c r="I54" s="183">
        <f t="shared" ca="1" si="5"/>
        <v>134.76</v>
      </c>
      <c r="J54" s="180">
        <f t="shared" ca="1" si="6"/>
        <v>43.32</v>
      </c>
      <c r="K54" s="180">
        <f t="shared" ca="1" si="7"/>
        <v>2.89</v>
      </c>
      <c r="L54" s="180">
        <f t="shared" ca="1" si="8"/>
        <v>0</v>
      </c>
      <c r="M54" s="181">
        <f t="shared" ca="1" si="9"/>
        <v>180.96999999999997</v>
      </c>
      <c r="N54" s="179">
        <f t="shared" ca="1" si="10"/>
        <v>134.75910641542796</v>
      </c>
      <c r="O54" s="180">
        <f t="shared" ca="1" si="11"/>
        <v>43.319712747969284</v>
      </c>
      <c r="P54" s="180">
        <f t="shared" ca="1" si="12"/>
        <v>2.8899808366027524</v>
      </c>
      <c r="Q54" s="180">
        <f t="shared" ca="1" si="13"/>
        <v>0</v>
      </c>
      <c r="R54" s="181">
        <f t="shared" ca="1" si="14"/>
        <v>180.96879999999999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339.75030199999998</v>
      </c>
      <c r="C55" s="179">
        <f t="shared" ca="1" si="15"/>
        <v>253.45372529199997</v>
      </c>
      <c r="D55" s="180">
        <f t="shared" ca="1" si="15"/>
        <v>81.641997570600012</v>
      </c>
      <c r="E55" s="180">
        <f t="shared" ca="1" si="15"/>
        <v>4.6545791373999998</v>
      </c>
      <c r="F55" s="181">
        <f t="shared" ca="1" si="15"/>
        <v>0</v>
      </c>
      <c r="G55" s="182">
        <f t="shared" ca="1" si="1"/>
        <v>188</v>
      </c>
      <c r="H55" s="182">
        <f t="shared" ca="1" si="2"/>
        <v>180.96879999999999</v>
      </c>
      <c r="I55" s="183">
        <f t="shared" ca="1" si="5"/>
        <v>134.76</v>
      </c>
      <c r="J55" s="180">
        <f t="shared" ca="1" si="6"/>
        <v>43.32</v>
      </c>
      <c r="K55" s="180">
        <f t="shared" ca="1" si="7"/>
        <v>2.89</v>
      </c>
      <c r="L55" s="180">
        <f t="shared" ca="1" si="8"/>
        <v>0</v>
      </c>
      <c r="M55" s="181">
        <f t="shared" ca="1" si="9"/>
        <v>180.96999999999997</v>
      </c>
      <c r="N55" s="179">
        <f t="shared" ca="1" si="10"/>
        <v>134.75910641542796</v>
      </c>
      <c r="O55" s="180">
        <f t="shared" ca="1" si="11"/>
        <v>43.319712747969284</v>
      </c>
      <c r="P55" s="180">
        <f t="shared" ca="1" si="12"/>
        <v>2.8899808366027524</v>
      </c>
      <c r="Q55" s="180">
        <f t="shared" ca="1" si="13"/>
        <v>0</v>
      </c>
      <c r="R55" s="181">
        <f t="shared" ca="1" si="14"/>
        <v>180.96879999999999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339.75030199999998</v>
      </c>
      <c r="C56" s="179">
        <f t="shared" ca="1" si="15"/>
        <v>253.45372529199997</v>
      </c>
      <c r="D56" s="180">
        <f t="shared" ca="1" si="15"/>
        <v>81.641997570600012</v>
      </c>
      <c r="E56" s="180">
        <f t="shared" ca="1" si="15"/>
        <v>4.6545791373999998</v>
      </c>
      <c r="F56" s="181">
        <f t="shared" ca="1" si="15"/>
        <v>0</v>
      </c>
      <c r="G56" s="182">
        <f t="shared" ca="1" si="1"/>
        <v>188</v>
      </c>
      <c r="H56" s="182">
        <f t="shared" ca="1" si="2"/>
        <v>180.96879999999999</v>
      </c>
      <c r="I56" s="183">
        <f t="shared" ca="1" si="5"/>
        <v>134.76</v>
      </c>
      <c r="J56" s="180">
        <f t="shared" ca="1" si="6"/>
        <v>43.32</v>
      </c>
      <c r="K56" s="180">
        <f t="shared" ca="1" si="7"/>
        <v>2.89</v>
      </c>
      <c r="L56" s="180">
        <f t="shared" ca="1" si="8"/>
        <v>0</v>
      </c>
      <c r="M56" s="181">
        <f t="shared" ca="1" si="9"/>
        <v>180.96999999999997</v>
      </c>
      <c r="N56" s="179">
        <f t="shared" ca="1" si="10"/>
        <v>134.75910641542796</v>
      </c>
      <c r="O56" s="180">
        <f t="shared" ca="1" si="11"/>
        <v>43.319712747969284</v>
      </c>
      <c r="P56" s="180">
        <f t="shared" ca="1" si="12"/>
        <v>2.8899808366027524</v>
      </c>
      <c r="Q56" s="180">
        <f t="shared" ca="1" si="13"/>
        <v>0</v>
      </c>
      <c r="R56" s="181">
        <f t="shared" ca="1" si="14"/>
        <v>180.96879999999999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339.75030199999998</v>
      </c>
      <c r="C57" s="179">
        <f t="shared" ca="1" si="15"/>
        <v>253.45372529199997</v>
      </c>
      <c r="D57" s="180">
        <f t="shared" ca="1" si="15"/>
        <v>81.641997570600012</v>
      </c>
      <c r="E57" s="180">
        <f t="shared" ca="1" si="15"/>
        <v>4.6545791373999998</v>
      </c>
      <c r="F57" s="181">
        <f t="shared" ca="1" si="15"/>
        <v>0</v>
      </c>
      <c r="G57" s="182">
        <f t="shared" ca="1" si="1"/>
        <v>188</v>
      </c>
      <c r="H57" s="182">
        <f t="shared" ca="1" si="2"/>
        <v>180.96879999999999</v>
      </c>
      <c r="I57" s="183">
        <f t="shared" ca="1" si="5"/>
        <v>134.76</v>
      </c>
      <c r="J57" s="180">
        <f t="shared" ca="1" si="6"/>
        <v>43.32</v>
      </c>
      <c r="K57" s="180">
        <f t="shared" ca="1" si="7"/>
        <v>2.89</v>
      </c>
      <c r="L57" s="180">
        <f t="shared" ca="1" si="8"/>
        <v>0</v>
      </c>
      <c r="M57" s="181">
        <f t="shared" ca="1" si="9"/>
        <v>180.96999999999997</v>
      </c>
      <c r="N57" s="179">
        <f t="shared" ca="1" si="10"/>
        <v>134.75910641542796</v>
      </c>
      <c r="O57" s="180">
        <f t="shared" ca="1" si="11"/>
        <v>43.319712747969284</v>
      </c>
      <c r="P57" s="180">
        <f t="shared" ca="1" si="12"/>
        <v>2.8899808366027524</v>
      </c>
      <c r="Q57" s="180">
        <f t="shared" ca="1" si="13"/>
        <v>0</v>
      </c>
      <c r="R57" s="181">
        <f t="shared" ca="1" si="14"/>
        <v>180.96879999999999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339.75030199999998</v>
      </c>
      <c r="C58" s="179">
        <f t="shared" ca="1" si="15"/>
        <v>253.45372529199997</v>
      </c>
      <c r="D58" s="180">
        <f t="shared" ca="1" si="15"/>
        <v>81.641997570600012</v>
      </c>
      <c r="E58" s="180">
        <f t="shared" ca="1" si="15"/>
        <v>4.6545791373999998</v>
      </c>
      <c r="F58" s="181">
        <f t="shared" ca="1" si="15"/>
        <v>0</v>
      </c>
      <c r="G58" s="182">
        <f t="shared" ca="1" si="1"/>
        <v>188</v>
      </c>
      <c r="H58" s="182">
        <f t="shared" ca="1" si="2"/>
        <v>180.96879999999999</v>
      </c>
      <c r="I58" s="183">
        <f t="shared" ca="1" si="5"/>
        <v>134.76</v>
      </c>
      <c r="J58" s="180">
        <f t="shared" ca="1" si="6"/>
        <v>43.32</v>
      </c>
      <c r="K58" s="180">
        <f t="shared" ca="1" si="7"/>
        <v>2.89</v>
      </c>
      <c r="L58" s="180">
        <f t="shared" ca="1" si="8"/>
        <v>0</v>
      </c>
      <c r="M58" s="181">
        <f t="shared" ca="1" si="9"/>
        <v>180.96999999999997</v>
      </c>
      <c r="N58" s="179">
        <f t="shared" ca="1" si="10"/>
        <v>134.75910641542796</v>
      </c>
      <c r="O58" s="180">
        <f t="shared" ca="1" si="11"/>
        <v>43.319712747969284</v>
      </c>
      <c r="P58" s="180">
        <f t="shared" ca="1" si="12"/>
        <v>2.8899808366027524</v>
      </c>
      <c r="Q58" s="180">
        <f t="shared" ca="1" si="13"/>
        <v>0</v>
      </c>
      <c r="R58" s="181">
        <f t="shared" ca="1" si="14"/>
        <v>180.96879999999999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339.75030199999998</v>
      </c>
      <c r="C59" s="179">
        <f t="shared" ca="1" si="15"/>
        <v>253.45372529199997</v>
      </c>
      <c r="D59" s="180">
        <f t="shared" ca="1" si="15"/>
        <v>81.641997570600012</v>
      </c>
      <c r="E59" s="180">
        <f t="shared" ca="1" si="15"/>
        <v>4.6545791373999998</v>
      </c>
      <c r="F59" s="181">
        <f t="shared" ca="1" si="15"/>
        <v>0</v>
      </c>
      <c r="G59" s="182">
        <f t="shared" ca="1" si="1"/>
        <v>188</v>
      </c>
      <c r="H59" s="182">
        <f t="shared" ca="1" si="2"/>
        <v>180.96879999999999</v>
      </c>
      <c r="I59" s="183">
        <f t="shared" ca="1" si="5"/>
        <v>134.76</v>
      </c>
      <c r="J59" s="180">
        <f t="shared" ca="1" si="6"/>
        <v>43.32</v>
      </c>
      <c r="K59" s="180">
        <f t="shared" ca="1" si="7"/>
        <v>2.89</v>
      </c>
      <c r="L59" s="180">
        <f t="shared" ca="1" si="8"/>
        <v>0</v>
      </c>
      <c r="M59" s="181">
        <f t="shared" ca="1" si="9"/>
        <v>180.96999999999997</v>
      </c>
      <c r="N59" s="179">
        <f t="shared" ca="1" si="10"/>
        <v>134.75910641542796</v>
      </c>
      <c r="O59" s="180">
        <f t="shared" ca="1" si="11"/>
        <v>43.319712747969284</v>
      </c>
      <c r="P59" s="180">
        <f t="shared" ca="1" si="12"/>
        <v>2.8899808366027524</v>
      </c>
      <c r="Q59" s="180">
        <f t="shared" ca="1" si="13"/>
        <v>0</v>
      </c>
      <c r="R59" s="181">
        <f t="shared" ca="1" si="14"/>
        <v>180.96879999999999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339.75030199999998</v>
      </c>
      <c r="C60" s="179">
        <f t="shared" ca="1" si="15"/>
        <v>253.45372529199997</v>
      </c>
      <c r="D60" s="180">
        <f t="shared" ca="1" si="15"/>
        <v>81.641997570600012</v>
      </c>
      <c r="E60" s="180">
        <f t="shared" ca="1" si="15"/>
        <v>4.6545791373999998</v>
      </c>
      <c r="F60" s="181">
        <f t="shared" ca="1" si="15"/>
        <v>0</v>
      </c>
      <c r="G60" s="182">
        <f t="shared" ca="1" si="1"/>
        <v>188</v>
      </c>
      <c r="H60" s="182">
        <f t="shared" ca="1" si="2"/>
        <v>180.96879999999999</v>
      </c>
      <c r="I60" s="183">
        <f t="shared" ca="1" si="5"/>
        <v>134.76</v>
      </c>
      <c r="J60" s="180">
        <f t="shared" ca="1" si="6"/>
        <v>43.32</v>
      </c>
      <c r="K60" s="180">
        <f t="shared" ca="1" si="7"/>
        <v>2.89</v>
      </c>
      <c r="L60" s="180">
        <f t="shared" ca="1" si="8"/>
        <v>0</v>
      </c>
      <c r="M60" s="181">
        <f t="shared" ca="1" si="9"/>
        <v>180.96999999999997</v>
      </c>
      <c r="N60" s="179">
        <f t="shared" ca="1" si="10"/>
        <v>134.75910641542796</v>
      </c>
      <c r="O60" s="180">
        <f t="shared" ca="1" si="11"/>
        <v>43.319712747969284</v>
      </c>
      <c r="P60" s="180">
        <f t="shared" ca="1" si="12"/>
        <v>2.8899808366027524</v>
      </c>
      <c r="Q60" s="180">
        <f t="shared" ca="1" si="13"/>
        <v>0</v>
      </c>
      <c r="R60" s="181">
        <f t="shared" ca="1" si="14"/>
        <v>180.96879999999999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339.75030199999998</v>
      </c>
      <c r="C61" s="179">
        <f t="shared" ca="1" si="15"/>
        <v>253.45372529199997</v>
      </c>
      <c r="D61" s="180">
        <f t="shared" ca="1" si="15"/>
        <v>81.641997570600012</v>
      </c>
      <c r="E61" s="180">
        <f t="shared" ca="1" si="15"/>
        <v>4.6545791373999998</v>
      </c>
      <c r="F61" s="181">
        <f t="shared" ca="1" si="15"/>
        <v>0</v>
      </c>
      <c r="G61" s="182">
        <f t="shared" ca="1" si="1"/>
        <v>188</v>
      </c>
      <c r="H61" s="182">
        <f t="shared" ca="1" si="2"/>
        <v>180.96879999999999</v>
      </c>
      <c r="I61" s="183">
        <f t="shared" ca="1" si="5"/>
        <v>134.76</v>
      </c>
      <c r="J61" s="180">
        <f t="shared" ca="1" si="6"/>
        <v>43.32</v>
      </c>
      <c r="K61" s="180">
        <f t="shared" ca="1" si="7"/>
        <v>2.89</v>
      </c>
      <c r="L61" s="180">
        <f t="shared" ca="1" si="8"/>
        <v>0</v>
      </c>
      <c r="M61" s="181">
        <f t="shared" ca="1" si="9"/>
        <v>180.96999999999997</v>
      </c>
      <c r="N61" s="179">
        <f t="shared" ca="1" si="10"/>
        <v>134.75910641542796</v>
      </c>
      <c r="O61" s="180">
        <f t="shared" ca="1" si="11"/>
        <v>43.319712747969284</v>
      </c>
      <c r="P61" s="180">
        <f t="shared" ca="1" si="12"/>
        <v>2.8899808366027524</v>
      </c>
      <c r="Q61" s="180">
        <f t="shared" ca="1" si="13"/>
        <v>0</v>
      </c>
      <c r="R61" s="181">
        <f t="shared" ca="1" si="14"/>
        <v>180.96879999999999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339.75030199999998</v>
      </c>
      <c r="C62" s="179">
        <f t="shared" ca="1" si="15"/>
        <v>253.45372529199997</v>
      </c>
      <c r="D62" s="180">
        <f t="shared" ca="1" si="15"/>
        <v>81.641997570600012</v>
      </c>
      <c r="E62" s="180">
        <f t="shared" ca="1" si="15"/>
        <v>4.6545791373999998</v>
      </c>
      <c r="F62" s="181">
        <f t="shared" ca="1" si="15"/>
        <v>0</v>
      </c>
      <c r="G62" s="182">
        <f t="shared" ca="1" si="1"/>
        <v>188</v>
      </c>
      <c r="H62" s="182">
        <f t="shared" ca="1" si="2"/>
        <v>180.96879999999999</v>
      </c>
      <c r="I62" s="183">
        <f t="shared" ca="1" si="5"/>
        <v>134.76</v>
      </c>
      <c r="J62" s="180">
        <f t="shared" ca="1" si="6"/>
        <v>43.32</v>
      </c>
      <c r="K62" s="180">
        <f t="shared" ca="1" si="7"/>
        <v>2.89</v>
      </c>
      <c r="L62" s="180">
        <f t="shared" ca="1" si="8"/>
        <v>0</v>
      </c>
      <c r="M62" s="181">
        <f t="shared" ca="1" si="9"/>
        <v>180.96999999999997</v>
      </c>
      <c r="N62" s="179">
        <f t="shared" ca="1" si="10"/>
        <v>134.75910641542796</v>
      </c>
      <c r="O62" s="180">
        <f t="shared" ca="1" si="11"/>
        <v>43.319712747969284</v>
      </c>
      <c r="P62" s="180">
        <f t="shared" ca="1" si="12"/>
        <v>2.8899808366027524</v>
      </c>
      <c r="Q62" s="180">
        <f t="shared" ca="1" si="13"/>
        <v>0</v>
      </c>
      <c r="R62" s="181">
        <f t="shared" ca="1" si="14"/>
        <v>180.96879999999999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339.75030199999998</v>
      </c>
      <c r="C63" s="179">
        <f t="shared" ca="1" si="15"/>
        <v>253.45372529199997</v>
      </c>
      <c r="D63" s="180">
        <f t="shared" ca="1" si="15"/>
        <v>81.641997570600012</v>
      </c>
      <c r="E63" s="180">
        <f t="shared" ca="1" si="15"/>
        <v>4.6545791373999998</v>
      </c>
      <c r="F63" s="181">
        <f t="shared" ca="1" si="15"/>
        <v>0</v>
      </c>
      <c r="G63" s="182">
        <f t="shared" ca="1" si="1"/>
        <v>188</v>
      </c>
      <c r="H63" s="182">
        <f t="shared" ca="1" si="2"/>
        <v>180.96879999999999</v>
      </c>
      <c r="I63" s="183">
        <f t="shared" ca="1" si="5"/>
        <v>134.76</v>
      </c>
      <c r="J63" s="180">
        <f t="shared" ca="1" si="6"/>
        <v>43.32</v>
      </c>
      <c r="K63" s="180">
        <f t="shared" ca="1" si="7"/>
        <v>2.89</v>
      </c>
      <c r="L63" s="180">
        <f t="shared" ca="1" si="8"/>
        <v>0</v>
      </c>
      <c r="M63" s="181">
        <f t="shared" ca="1" si="9"/>
        <v>180.96999999999997</v>
      </c>
      <c r="N63" s="179">
        <f t="shared" ca="1" si="10"/>
        <v>134.75910641542796</v>
      </c>
      <c r="O63" s="180">
        <f t="shared" ca="1" si="11"/>
        <v>43.319712747969284</v>
      </c>
      <c r="P63" s="180">
        <f t="shared" ca="1" si="12"/>
        <v>2.8899808366027524</v>
      </c>
      <c r="Q63" s="180">
        <f t="shared" ca="1" si="13"/>
        <v>0</v>
      </c>
      <c r="R63" s="181">
        <f t="shared" ca="1" si="14"/>
        <v>180.96879999999999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339.75030199999998</v>
      </c>
      <c r="C64" s="179">
        <f t="shared" ca="1" si="15"/>
        <v>253.45372529199997</v>
      </c>
      <c r="D64" s="180">
        <f t="shared" ca="1" si="15"/>
        <v>81.641997570600012</v>
      </c>
      <c r="E64" s="180">
        <f t="shared" ca="1" si="15"/>
        <v>4.6545791373999998</v>
      </c>
      <c r="F64" s="181">
        <f t="shared" ca="1" si="15"/>
        <v>0</v>
      </c>
      <c r="G64" s="182">
        <f t="shared" ca="1" si="1"/>
        <v>188</v>
      </c>
      <c r="H64" s="182">
        <f t="shared" ca="1" si="2"/>
        <v>180.96879999999999</v>
      </c>
      <c r="I64" s="183">
        <f t="shared" ca="1" si="5"/>
        <v>134.76</v>
      </c>
      <c r="J64" s="180">
        <f t="shared" ca="1" si="6"/>
        <v>43.32</v>
      </c>
      <c r="K64" s="180">
        <f t="shared" ca="1" si="7"/>
        <v>2.89</v>
      </c>
      <c r="L64" s="180">
        <f t="shared" ca="1" si="8"/>
        <v>0</v>
      </c>
      <c r="M64" s="181">
        <f t="shared" ca="1" si="9"/>
        <v>180.96999999999997</v>
      </c>
      <c r="N64" s="179">
        <f t="shared" ca="1" si="10"/>
        <v>134.75910641542796</v>
      </c>
      <c r="O64" s="180">
        <f t="shared" ca="1" si="11"/>
        <v>43.319712747969284</v>
      </c>
      <c r="P64" s="180">
        <f t="shared" ca="1" si="12"/>
        <v>2.8899808366027524</v>
      </c>
      <c r="Q64" s="180">
        <f t="shared" ca="1" si="13"/>
        <v>0</v>
      </c>
      <c r="R64" s="181">
        <f t="shared" ca="1" si="14"/>
        <v>180.96879999999999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339.75030199999998</v>
      </c>
      <c r="C65" s="179">
        <f t="shared" ca="1" si="15"/>
        <v>253.45372529199997</v>
      </c>
      <c r="D65" s="180">
        <f t="shared" ca="1" si="15"/>
        <v>81.641997570600012</v>
      </c>
      <c r="E65" s="180">
        <f t="shared" ca="1" si="15"/>
        <v>4.6545791373999998</v>
      </c>
      <c r="F65" s="181">
        <f t="shared" ca="1" si="15"/>
        <v>0</v>
      </c>
      <c r="G65" s="182">
        <f t="shared" ca="1" si="1"/>
        <v>188</v>
      </c>
      <c r="H65" s="182">
        <f t="shared" ca="1" si="2"/>
        <v>180.96879999999999</v>
      </c>
      <c r="I65" s="183">
        <f t="shared" ca="1" si="5"/>
        <v>134.76</v>
      </c>
      <c r="J65" s="180">
        <f t="shared" ca="1" si="6"/>
        <v>43.32</v>
      </c>
      <c r="K65" s="180">
        <f t="shared" ca="1" si="7"/>
        <v>2.89</v>
      </c>
      <c r="L65" s="180">
        <f t="shared" ca="1" si="8"/>
        <v>0</v>
      </c>
      <c r="M65" s="181">
        <f t="shared" ca="1" si="9"/>
        <v>180.96999999999997</v>
      </c>
      <c r="N65" s="179">
        <f t="shared" ca="1" si="10"/>
        <v>134.75910641542796</v>
      </c>
      <c r="O65" s="180">
        <f t="shared" ca="1" si="11"/>
        <v>43.319712747969284</v>
      </c>
      <c r="P65" s="180">
        <f t="shared" ca="1" si="12"/>
        <v>2.8899808366027524</v>
      </c>
      <c r="Q65" s="180">
        <f t="shared" ca="1" si="13"/>
        <v>0</v>
      </c>
      <c r="R65" s="181">
        <f t="shared" ca="1" si="14"/>
        <v>180.96879999999999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339.75030199999998</v>
      </c>
      <c r="C66" s="179">
        <f t="shared" ca="1" si="15"/>
        <v>253.45372529199997</v>
      </c>
      <c r="D66" s="180">
        <f t="shared" ca="1" si="15"/>
        <v>81.641997570600012</v>
      </c>
      <c r="E66" s="180">
        <f t="shared" ca="1" si="15"/>
        <v>4.6545791373999998</v>
      </c>
      <c r="F66" s="181">
        <f t="shared" ca="1" si="15"/>
        <v>0</v>
      </c>
      <c r="G66" s="182">
        <f t="shared" ca="1" si="1"/>
        <v>198</v>
      </c>
      <c r="H66" s="182">
        <f t="shared" ca="1" si="2"/>
        <v>190.59479999999999</v>
      </c>
      <c r="I66" s="183">
        <f t="shared" ca="1" si="5"/>
        <v>153.69999999999999</v>
      </c>
      <c r="J66" s="180">
        <f t="shared" ca="1" si="6"/>
        <v>34.58</v>
      </c>
      <c r="K66" s="180">
        <f t="shared" ca="1" si="7"/>
        <v>2.31</v>
      </c>
      <c r="L66" s="180">
        <f t="shared" ca="1" si="8"/>
        <v>0</v>
      </c>
      <c r="M66" s="181">
        <f t="shared" ca="1" si="9"/>
        <v>190.58999999999997</v>
      </c>
      <c r="N66" s="179">
        <f t="shared" ca="1" si="10"/>
        <v>153.70387092712105</v>
      </c>
      <c r="O66" s="180">
        <f t="shared" ca="1" si="11"/>
        <v>34.580870895639855</v>
      </c>
      <c r="P66" s="180">
        <f t="shared" ca="1" si="12"/>
        <v>2.3100581772391</v>
      </c>
      <c r="Q66" s="180">
        <f t="shared" ca="1" si="13"/>
        <v>0</v>
      </c>
      <c r="R66" s="181">
        <f t="shared" ca="1" si="14"/>
        <v>190.59480000000002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339.75030199999998</v>
      </c>
      <c r="C67" s="179">
        <f t="shared" ca="1" si="15"/>
        <v>253.45372529199997</v>
      </c>
      <c r="D67" s="180">
        <f t="shared" ca="1" si="15"/>
        <v>81.641997570600012</v>
      </c>
      <c r="E67" s="180">
        <f t="shared" ca="1" si="15"/>
        <v>4.6545791373999998</v>
      </c>
      <c r="F67" s="181">
        <f t="shared" ca="1" si="15"/>
        <v>0</v>
      </c>
      <c r="G67" s="182">
        <f t="shared" ref="G67:G98" ca="1" si="16">INDIRECT("ISGS_exbus!" &amp; $V$3 &amp; X67)</f>
        <v>215.832007</v>
      </c>
      <c r="H67" s="182">
        <f t="shared" ref="H67:H98" ca="1" si="17">INDIRECT("ISGS_Delhi_pp!" &amp; $V$3 &amp; X67)</f>
        <v>207.75989000000001</v>
      </c>
      <c r="I67" s="183">
        <f t="shared" ca="1" si="5"/>
        <v>174.68</v>
      </c>
      <c r="J67" s="180">
        <f t="shared" ca="1" si="6"/>
        <v>31.01</v>
      </c>
      <c r="K67" s="180">
        <f t="shared" ca="1" si="7"/>
        <v>2.0699999999999998</v>
      </c>
      <c r="L67" s="180">
        <f t="shared" ca="1" si="8"/>
        <v>0</v>
      </c>
      <c r="M67" s="181">
        <f t="shared" ca="1" si="9"/>
        <v>207.76</v>
      </c>
      <c r="N67" s="179">
        <f t="shared" ca="1" si="10"/>
        <v>174.67990751443978</v>
      </c>
      <c r="O67" s="180">
        <f t="shared" ca="1" si="11"/>
        <v>31.009983581536392</v>
      </c>
      <c r="P67" s="180">
        <f t="shared" ca="1" si="12"/>
        <v>2.0699989040238735</v>
      </c>
      <c r="Q67" s="180">
        <f t="shared" ca="1" si="13"/>
        <v>0</v>
      </c>
      <c r="R67" s="181">
        <f t="shared" ca="1" si="14"/>
        <v>207.75989000000004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339.75030199999998</v>
      </c>
      <c r="C68" s="179">
        <f t="shared" ref="C68:F98" ca="1" si="19">$B68*C$1/100</f>
        <v>253.45372529199997</v>
      </c>
      <c r="D68" s="180">
        <f t="shared" ca="1" si="19"/>
        <v>81.641997570600012</v>
      </c>
      <c r="E68" s="180">
        <f t="shared" ca="1" si="19"/>
        <v>4.6545791373999998</v>
      </c>
      <c r="F68" s="181">
        <f t="shared" ca="1" si="19"/>
        <v>0</v>
      </c>
      <c r="G68" s="182">
        <f t="shared" ca="1" si="16"/>
        <v>233.63145299999999</v>
      </c>
      <c r="H68" s="182">
        <f t="shared" ca="1" si="17"/>
        <v>224.89363700000001</v>
      </c>
      <c r="I68" s="183">
        <f t="shared" ref="I68:I98" ca="1" si="20">INDIRECT("BRPL_EOD!" &amp; $V$3 &amp; X68)</f>
        <v>189.08</v>
      </c>
      <c r="J68" s="180">
        <f t="shared" ref="J68:J98" ca="1" si="21">INDIRECT("BYPL_EOD!" &amp; $V$3 &amp; X68)</f>
        <v>33.57</v>
      </c>
      <c r="K68" s="180">
        <f t="shared" ref="K68:K98" ca="1" si="22">INDIRECT("TPDDL_EOD!" &amp; $V$3 &amp; X68)</f>
        <v>2.2400000000000002</v>
      </c>
      <c r="L68" s="180">
        <f t="shared" ref="L68:L98" ca="1" si="23">INDIRECT("NDMC_EOD!" &amp; $V$3 &amp; X68)</f>
        <v>0</v>
      </c>
      <c r="M68" s="181">
        <f t="shared" ref="M68:M98" ca="1" si="24">SUM(I68:L68)</f>
        <v>224.89000000000001</v>
      </c>
      <c r="N68" s="179">
        <f t="shared" ref="N68:N98" ca="1" si="25">INDIRECT("BRPL_ISGS_exbus!" &amp; $V$3 &amp; X68)</f>
        <v>189.08305786811331</v>
      </c>
      <c r="O68" s="180">
        <f t="shared" ref="O68:O98" ca="1" si="26">INDIRECT("BYPL_ISGS_exbus!" &amp; $V$3 &amp; X68)</f>
        <v>33.570542905820624</v>
      </c>
      <c r="P68" s="180">
        <f t="shared" ref="P68:P98" ca="1" si="27">INDIRECT("TPDDL_ISGS_exbus!" &amp; $V$3 &amp; X68)</f>
        <v>2.2400362260660769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224.89363700000001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339.75030199999998</v>
      </c>
      <c r="C69" s="179">
        <f t="shared" ca="1" si="19"/>
        <v>253.45372529199997</v>
      </c>
      <c r="D69" s="180">
        <f t="shared" ca="1" si="19"/>
        <v>81.641997570600012</v>
      </c>
      <c r="E69" s="180">
        <f t="shared" ca="1" si="19"/>
        <v>4.6545791373999998</v>
      </c>
      <c r="F69" s="181">
        <f t="shared" ca="1" si="19"/>
        <v>0</v>
      </c>
      <c r="G69" s="182">
        <f t="shared" ca="1" si="16"/>
        <v>249.632023</v>
      </c>
      <c r="H69" s="182">
        <f t="shared" ca="1" si="17"/>
        <v>240.295785</v>
      </c>
      <c r="I69" s="183">
        <f t="shared" ca="1" si="20"/>
        <v>202.04</v>
      </c>
      <c r="J69" s="180">
        <f t="shared" ca="1" si="21"/>
        <v>35.869999999999997</v>
      </c>
      <c r="K69" s="180">
        <f t="shared" ca="1" si="22"/>
        <v>2.39</v>
      </c>
      <c r="L69" s="180">
        <f t="shared" ca="1" si="23"/>
        <v>0</v>
      </c>
      <c r="M69" s="181">
        <f t="shared" ca="1" si="24"/>
        <v>240.29999999999998</v>
      </c>
      <c r="N69" s="179">
        <f t="shared" ca="1" si="25"/>
        <v>202.03645610237203</v>
      </c>
      <c r="O69" s="180">
        <f t="shared" ca="1" si="26"/>
        <v>35.869370819600498</v>
      </c>
      <c r="P69" s="180">
        <f t="shared" ca="1" si="27"/>
        <v>2.3899580780274658</v>
      </c>
      <c r="Q69" s="180">
        <f t="shared" ca="1" si="28"/>
        <v>0</v>
      </c>
      <c r="R69" s="181">
        <f t="shared" ca="1" si="29"/>
        <v>240.295785</v>
      </c>
      <c r="W69" s="46"/>
      <c r="X69" s="46">
        <v>69</v>
      </c>
    </row>
    <row r="70" spans="1:24">
      <c r="A70" s="61" t="s">
        <v>112</v>
      </c>
      <c r="B70" s="174">
        <f t="shared" ca="1" si="18"/>
        <v>339.75030199999998</v>
      </c>
      <c r="C70" s="179">
        <f t="shared" ca="1" si="19"/>
        <v>253.45372529199997</v>
      </c>
      <c r="D70" s="180">
        <f t="shared" ca="1" si="19"/>
        <v>81.641997570600012</v>
      </c>
      <c r="E70" s="180">
        <f t="shared" ca="1" si="19"/>
        <v>4.6545791373999998</v>
      </c>
      <c r="F70" s="181">
        <f t="shared" ca="1" si="19"/>
        <v>0</v>
      </c>
      <c r="G70" s="182">
        <f t="shared" ca="1" si="16"/>
        <v>265.40468800000002</v>
      </c>
      <c r="H70" s="182">
        <f t="shared" ca="1" si="17"/>
        <v>255.47855300000001</v>
      </c>
      <c r="I70" s="183">
        <f t="shared" ca="1" si="20"/>
        <v>214.8</v>
      </c>
      <c r="J70" s="180">
        <f t="shared" ca="1" si="21"/>
        <v>38.14</v>
      </c>
      <c r="K70" s="180">
        <f t="shared" ca="1" si="22"/>
        <v>2.54</v>
      </c>
      <c r="L70" s="180">
        <f t="shared" ca="1" si="23"/>
        <v>0</v>
      </c>
      <c r="M70" s="181">
        <f t="shared" ca="1" si="24"/>
        <v>255.48</v>
      </c>
      <c r="N70" s="179">
        <f t="shared" ca="1" si="25"/>
        <v>214.79878340535464</v>
      </c>
      <c r="O70" s="180">
        <f t="shared" ca="1" si="26"/>
        <v>38.139783980820418</v>
      </c>
      <c r="P70" s="180">
        <f t="shared" ca="1" si="27"/>
        <v>2.5399856138249572</v>
      </c>
      <c r="Q70" s="180">
        <f t="shared" ca="1" si="28"/>
        <v>0</v>
      </c>
      <c r="R70" s="181">
        <f t="shared" ca="1" si="29"/>
        <v>255.47855300000003</v>
      </c>
      <c r="W70" s="46"/>
      <c r="X70" s="46">
        <v>70</v>
      </c>
    </row>
    <row r="71" spans="1:24">
      <c r="A71" s="61" t="s">
        <v>113</v>
      </c>
      <c r="B71" s="174">
        <f t="shared" ca="1" si="18"/>
        <v>339.75030199999998</v>
      </c>
      <c r="C71" s="179">
        <f t="shared" ca="1" si="19"/>
        <v>253.45372529199997</v>
      </c>
      <c r="D71" s="180">
        <f t="shared" ca="1" si="19"/>
        <v>81.641997570600012</v>
      </c>
      <c r="E71" s="180">
        <f t="shared" ca="1" si="19"/>
        <v>4.6545791373999998</v>
      </c>
      <c r="F71" s="181">
        <f t="shared" ca="1" si="19"/>
        <v>0</v>
      </c>
      <c r="G71" s="182">
        <f t="shared" ca="1" si="16"/>
        <v>281.97091699999999</v>
      </c>
      <c r="H71" s="182">
        <f t="shared" ca="1" si="17"/>
        <v>271.42520500000001</v>
      </c>
      <c r="I71" s="183">
        <f t="shared" ca="1" si="20"/>
        <v>202.48</v>
      </c>
      <c r="J71" s="180">
        <f t="shared" ca="1" si="21"/>
        <v>65.22</v>
      </c>
      <c r="K71" s="180">
        <f t="shared" ca="1" si="22"/>
        <v>3.71</v>
      </c>
      <c r="L71" s="180">
        <f t="shared" ca="1" si="23"/>
        <v>0</v>
      </c>
      <c r="M71" s="181">
        <f t="shared" ca="1" si="24"/>
        <v>271.40999999999997</v>
      </c>
      <c r="N71" s="179">
        <f t="shared" ca="1" si="25"/>
        <v>202.49134338602116</v>
      </c>
      <c r="O71" s="180">
        <f t="shared" ca="1" si="26"/>
        <v>65.223653771415954</v>
      </c>
      <c r="P71" s="180">
        <f t="shared" ca="1" si="27"/>
        <v>3.7102078425629128</v>
      </c>
      <c r="Q71" s="180">
        <f t="shared" ca="1" si="28"/>
        <v>0</v>
      </c>
      <c r="R71" s="181">
        <f t="shared" ca="1" si="29"/>
        <v>271.42520500000001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339.75030199999998</v>
      </c>
      <c r="C72" s="179">
        <f t="shared" ca="1" si="19"/>
        <v>253.45372529199997</v>
      </c>
      <c r="D72" s="180">
        <f t="shared" ca="1" si="19"/>
        <v>81.641997570600012</v>
      </c>
      <c r="E72" s="180">
        <f t="shared" ca="1" si="19"/>
        <v>4.6545791373999998</v>
      </c>
      <c r="F72" s="181">
        <f t="shared" ca="1" si="19"/>
        <v>0</v>
      </c>
      <c r="G72" s="182">
        <f t="shared" ca="1" si="16"/>
        <v>298.31205499999999</v>
      </c>
      <c r="H72" s="182">
        <f t="shared" ca="1" si="17"/>
        <v>287.15518400000002</v>
      </c>
      <c r="I72" s="183">
        <f t="shared" ca="1" si="20"/>
        <v>214.22</v>
      </c>
      <c r="J72" s="180">
        <f t="shared" ca="1" si="21"/>
        <v>69</v>
      </c>
      <c r="K72" s="180">
        <f t="shared" ca="1" si="22"/>
        <v>3.93</v>
      </c>
      <c r="L72" s="180">
        <f t="shared" ca="1" si="23"/>
        <v>0</v>
      </c>
      <c r="M72" s="181">
        <f t="shared" ca="1" si="24"/>
        <v>287.15000000000003</v>
      </c>
      <c r="N72" s="179">
        <f t="shared" ca="1" si="25"/>
        <v>214.22386737412501</v>
      </c>
      <c r="O72" s="180">
        <f t="shared" ca="1" si="26"/>
        <v>69.001245676475705</v>
      </c>
      <c r="P72" s="180">
        <f t="shared" ca="1" si="27"/>
        <v>3.9300709493992687</v>
      </c>
      <c r="Q72" s="180">
        <f t="shared" ca="1" si="28"/>
        <v>0</v>
      </c>
      <c r="R72" s="181">
        <f t="shared" ca="1" si="29"/>
        <v>287.15518400000002</v>
      </c>
      <c r="W72" s="46"/>
      <c r="X72" s="46">
        <v>72</v>
      </c>
    </row>
    <row r="73" spans="1:24">
      <c r="A73" s="61" t="s">
        <v>115</v>
      </c>
      <c r="B73" s="174">
        <f t="shared" ca="1" si="18"/>
        <v>339.75030199999998</v>
      </c>
      <c r="C73" s="179">
        <f t="shared" ca="1" si="19"/>
        <v>253.45372529199997</v>
      </c>
      <c r="D73" s="180">
        <f t="shared" ca="1" si="19"/>
        <v>81.641997570600012</v>
      </c>
      <c r="E73" s="180">
        <f t="shared" ca="1" si="19"/>
        <v>4.6545791373999998</v>
      </c>
      <c r="F73" s="181">
        <f t="shared" ca="1" si="19"/>
        <v>0</v>
      </c>
      <c r="G73" s="182">
        <f t="shared" ca="1" si="16"/>
        <v>314.32378</v>
      </c>
      <c r="H73" s="182">
        <f t="shared" ca="1" si="17"/>
        <v>302.56807099999997</v>
      </c>
      <c r="I73" s="183">
        <f t="shared" ca="1" si="20"/>
        <v>225.71</v>
      </c>
      <c r="J73" s="180">
        <f t="shared" ca="1" si="21"/>
        <v>72.709999999999994</v>
      </c>
      <c r="K73" s="180">
        <f t="shared" ca="1" si="22"/>
        <v>4.1399999999999997</v>
      </c>
      <c r="L73" s="180">
        <f t="shared" ca="1" si="23"/>
        <v>0</v>
      </c>
      <c r="M73" s="181">
        <f t="shared" ca="1" si="24"/>
        <v>302.56</v>
      </c>
      <c r="N73" s="179">
        <f t="shared" ca="1" si="25"/>
        <v>225.71602097240216</v>
      </c>
      <c r="O73" s="180">
        <f t="shared" ca="1" si="26"/>
        <v>72.711939590196977</v>
      </c>
      <c r="P73" s="180">
        <f t="shared" ca="1" si="27"/>
        <v>4.1401104374008453</v>
      </c>
      <c r="Q73" s="180">
        <f t="shared" ca="1" si="28"/>
        <v>0</v>
      </c>
      <c r="R73" s="181">
        <f t="shared" ca="1" si="29"/>
        <v>302.56807099999997</v>
      </c>
      <c r="W73" s="46"/>
      <c r="X73" s="46">
        <v>73</v>
      </c>
    </row>
    <row r="74" spans="1:24">
      <c r="A74" s="61" t="s">
        <v>116</v>
      </c>
      <c r="B74" s="174">
        <f t="shared" ca="1" si="18"/>
        <v>339.75030199999998</v>
      </c>
      <c r="C74" s="179">
        <f t="shared" ca="1" si="19"/>
        <v>253.45372529199997</v>
      </c>
      <c r="D74" s="180">
        <f t="shared" ca="1" si="19"/>
        <v>81.641997570600012</v>
      </c>
      <c r="E74" s="180">
        <f t="shared" ca="1" si="19"/>
        <v>4.6545791373999998</v>
      </c>
      <c r="F74" s="181">
        <f t="shared" ca="1" si="19"/>
        <v>0</v>
      </c>
      <c r="G74" s="182">
        <f t="shared" ca="1" si="16"/>
        <v>339.75</v>
      </c>
      <c r="H74" s="182">
        <f t="shared" ca="1" si="17"/>
        <v>327.04334999999998</v>
      </c>
      <c r="I74" s="183">
        <f t="shared" ca="1" si="20"/>
        <v>243.97</v>
      </c>
      <c r="J74" s="180">
        <f t="shared" ca="1" si="21"/>
        <v>78.59</v>
      </c>
      <c r="K74" s="180">
        <f t="shared" ca="1" si="22"/>
        <v>4.4800000000000004</v>
      </c>
      <c r="L74" s="180">
        <f t="shared" ca="1" si="23"/>
        <v>0</v>
      </c>
      <c r="M74" s="181">
        <f t="shared" ca="1" si="24"/>
        <v>327.04000000000002</v>
      </c>
      <c r="N74" s="179">
        <f t="shared" ca="1" si="25"/>
        <v>243.97249908115211</v>
      </c>
      <c r="O74" s="180">
        <f t="shared" ca="1" si="26"/>
        <v>78.590805028436876</v>
      </c>
      <c r="P74" s="180">
        <f t="shared" ca="1" si="27"/>
        <v>4.4800458904109588</v>
      </c>
      <c r="Q74" s="180">
        <f t="shared" ca="1" si="28"/>
        <v>0</v>
      </c>
      <c r="R74" s="181">
        <f t="shared" ca="1" si="29"/>
        <v>327.04334999999998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339.75030199999998</v>
      </c>
      <c r="C75" s="179">
        <f t="shared" ca="1" si="19"/>
        <v>253.45372529199997</v>
      </c>
      <c r="D75" s="180">
        <f t="shared" ca="1" si="19"/>
        <v>81.641997570600012</v>
      </c>
      <c r="E75" s="180">
        <f t="shared" ca="1" si="19"/>
        <v>4.6545791373999998</v>
      </c>
      <c r="F75" s="181">
        <f t="shared" ca="1" si="19"/>
        <v>0</v>
      </c>
      <c r="G75" s="182">
        <f t="shared" ca="1" si="16"/>
        <v>339.75</v>
      </c>
      <c r="H75" s="182">
        <f t="shared" ca="1" si="17"/>
        <v>327.04334999999998</v>
      </c>
      <c r="I75" s="183">
        <f t="shared" ca="1" si="20"/>
        <v>243.97</v>
      </c>
      <c r="J75" s="180">
        <f t="shared" ca="1" si="21"/>
        <v>78.59</v>
      </c>
      <c r="K75" s="180">
        <f t="shared" ca="1" si="22"/>
        <v>4.4800000000000004</v>
      </c>
      <c r="L75" s="180">
        <f t="shared" ca="1" si="23"/>
        <v>0</v>
      </c>
      <c r="M75" s="181">
        <f t="shared" ca="1" si="24"/>
        <v>327.04000000000002</v>
      </c>
      <c r="N75" s="179">
        <f t="shared" ca="1" si="25"/>
        <v>243.97249908115211</v>
      </c>
      <c r="O75" s="180">
        <f t="shared" ca="1" si="26"/>
        <v>78.590805028436876</v>
      </c>
      <c r="P75" s="180">
        <f t="shared" ca="1" si="27"/>
        <v>4.4800458904109588</v>
      </c>
      <c r="Q75" s="180">
        <f t="shared" ca="1" si="28"/>
        <v>0</v>
      </c>
      <c r="R75" s="181">
        <f t="shared" ca="1" si="29"/>
        <v>327.04334999999998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339.75030199999998</v>
      </c>
      <c r="C76" s="179">
        <f t="shared" ca="1" si="19"/>
        <v>253.45372529199997</v>
      </c>
      <c r="D76" s="180">
        <f t="shared" ca="1" si="19"/>
        <v>81.641997570600012</v>
      </c>
      <c r="E76" s="180">
        <f t="shared" ca="1" si="19"/>
        <v>4.6545791373999998</v>
      </c>
      <c r="F76" s="181">
        <f t="shared" ca="1" si="19"/>
        <v>0</v>
      </c>
      <c r="G76" s="182">
        <f t="shared" ca="1" si="16"/>
        <v>339.75</v>
      </c>
      <c r="H76" s="182">
        <f t="shared" ca="1" si="17"/>
        <v>327.04334999999998</v>
      </c>
      <c r="I76" s="183">
        <f t="shared" ca="1" si="20"/>
        <v>243.97</v>
      </c>
      <c r="J76" s="180">
        <f t="shared" ca="1" si="21"/>
        <v>78.59</v>
      </c>
      <c r="K76" s="180">
        <f t="shared" ca="1" si="22"/>
        <v>4.4800000000000004</v>
      </c>
      <c r="L76" s="180">
        <f t="shared" ca="1" si="23"/>
        <v>0</v>
      </c>
      <c r="M76" s="181">
        <f t="shared" ca="1" si="24"/>
        <v>327.04000000000002</v>
      </c>
      <c r="N76" s="179">
        <f t="shared" ca="1" si="25"/>
        <v>243.97249908115211</v>
      </c>
      <c r="O76" s="180">
        <f t="shared" ca="1" si="26"/>
        <v>78.590805028436876</v>
      </c>
      <c r="P76" s="180">
        <f t="shared" ca="1" si="27"/>
        <v>4.4800458904109588</v>
      </c>
      <c r="Q76" s="180">
        <f t="shared" ca="1" si="28"/>
        <v>0</v>
      </c>
      <c r="R76" s="181">
        <f t="shared" ca="1" si="29"/>
        <v>327.04334999999998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339.75030199999998</v>
      </c>
      <c r="C77" s="179">
        <f t="shared" ca="1" si="19"/>
        <v>253.45372529199997</v>
      </c>
      <c r="D77" s="180">
        <f t="shared" ca="1" si="19"/>
        <v>81.641997570600012</v>
      </c>
      <c r="E77" s="180">
        <f t="shared" ca="1" si="19"/>
        <v>4.6545791373999998</v>
      </c>
      <c r="F77" s="181">
        <f t="shared" ca="1" si="19"/>
        <v>0</v>
      </c>
      <c r="G77" s="182">
        <f t="shared" ca="1" si="16"/>
        <v>339.75</v>
      </c>
      <c r="H77" s="182">
        <f t="shared" ca="1" si="17"/>
        <v>327.04334999999998</v>
      </c>
      <c r="I77" s="183">
        <f t="shared" ca="1" si="20"/>
        <v>243.97</v>
      </c>
      <c r="J77" s="180">
        <f t="shared" ca="1" si="21"/>
        <v>78.59</v>
      </c>
      <c r="K77" s="180">
        <f t="shared" ca="1" si="22"/>
        <v>4.4800000000000004</v>
      </c>
      <c r="L77" s="180">
        <f t="shared" ca="1" si="23"/>
        <v>0</v>
      </c>
      <c r="M77" s="181">
        <f t="shared" ca="1" si="24"/>
        <v>327.04000000000002</v>
      </c>
      <c r="N77" s="179">
        <f t="shared" ca="1" si="25"/>
        <v>243.97249908115211</v>
      </c>
      <c r="O77" s="180">
        <f t="shared" ca="1" si="26"/>
        <v>78.590805028436876</v>
      </c>
      <c r="P77" s="180">
        <f t="shared" ca="1" si="27"/>
        <v>4.4800458904109588</v>
      </c>
      <c r="Q77" s="180">
        <f t="shared" ca="1" si="28"/>
        <v>0</v>
      </c>
      <c r="R77" s="181">
        <f t="shared" ca="1" si="29"/>
        <v>327.04334999999998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339.75030199999998</v>
      </c>
      <c r="C78" s="179">
        <f t="shared" ca="1" si="19"/>
        <v>253.45372529199997</v>
      </c>
      <c r="D78" s="180">
        <f t="shared" ca="1" si="19"/>
        <v>81.641997570600012</v>
      </c>
      <c r="E78" s="180">
        <f t="shared" ca="1" si="19"/>
        <v>4.6545791373999998</v>
      </c>
      <c r="F78" s="181">
        <f t="shared" ca="1" si="19"/>
        <v>0</v>
      </c>
      <c r="G78" s="182">
        <f t="shared" ca="1" si="16"/>
        <v>339.75</v>
      </c>
      <c r="H78" s="182">
        <f t="shared" ca="1" si="17"/>
        <v>327.04334999999998</v>
      </c>
      <c r="I78" s="183">
        <f t="shared" ca="1" si="20"/>
        <v>243.97</v>
      </c>
      <c r="J78" s="180">
        <f t="shared" ca="1" si="21"/>
        <v>78.59</v>
      </c>
      <c r="K78" s="180">
        <f t="shared" ca="1" si="22"/>
        <v>4.4800000000000004</v>
      </c>
      <c r="L78" s="180">
        <f t="shared" ca="1" si="23"/>
        <v>0</v>
      </c>
      <c r="M78" s="181">
        <f t="shared" ca="1" si="24"/>
        <v>327.04000000000002</v>
      </c>
      <c r="N78" s="179">
        <f t="shared" ca="1" si="25"/>
        <v>243.97249908115211</v>
      </c>
      <c r="O78" s="180">
        <f t="shared" ca="1" si="26"/>
        <v>78.590805028436876</v>
      </c>
      <c r="P78" s="180">
        <f t="shared" ca="1" si="27"/>
        <v>4.4800458904109588</v>
      </c>
      <c r="Q78" s="180">
        <f t="shared" ca="1" si="28"/>
        <v>0</v>
      </c>
      <c r="R78" s="181">
        <f t="shared" ca="1" si="29"/>
        <v>327.04334999999998</v>
      </c>
      <c r="W78" s="46"/>
      <c r="X78" s="46">
        <v>78</v>
      </c>
    </row>
    <row r="79" spans="1:24">
      <c r="A79" s="61" t="s">
        <v>121</v>
      </c>
      <c r="B79" s="174">
        <f t="shared" ca="1" si="18"/>
        <v>339.75030199999998</v>
      </c>
      <c r="C79" s="179">
        <f t="shared" ca="1" si="19"/>
        <v>253.45372529199997</v>
      </c>
      <c r="D79" s="180">
        <f t="shared" ca="1" si="19"/>
        <v>81.641997570600012</v>
      </c>
      <c r="E79" s="180">
        <f t="shared" ca="1" si="19"/>
        <v>4.6545791373999998</v>
      </c>
      <c r="F79" s="181">
        <f t="shared" ca="1" si="19"/>
        <v>0</v>
      </c>
      <c r="G79" s="182">
        <f t="shared" ca="1" si="16"/>
        <v>339.75</v>
      </c>
      <c r="H79" s="182">
        <f t="shared" ca="1" si="17"/>
        <v>327.04334999999998</v>
      </c>
      <c r="I79" s="183">
        <f t="shared" ca="1" si="20"/>
        <v>243.97</v>
      </c>
      <c r="J79" s="180">
        <f t="shared" ca="1" si="21"/>
        <v>78.59</v>
      </c>
      <c r="K79" s="180">
        <f t="shared" ca="1" si="22"/>
        <v>4.4800000000000004</v>
      </c>
      <c r="L79" s="180">
        <f t="shared" ca="1" si="23"/>
        <v>0</v>
      </c>
      <c r="M79" s="181">
        <f t="shared" ca="1" si="24"/>
        <v>327.04000000000002</v>
      </c>
      <c r="N79" s="179">
        <f t="shared" ca="1" si="25"/>
        <v>243.97249908115211</v>
      </c>
      <c r="O79" s="180">
        <f t="shared" ca="1" si="26"/>
        <v>78.590805028436876</v>
      </c>
      <c r="P79" s="180">
        <f t="shared" ca="1" si="27"/>
        <v>4.4800458904109588</v>
      </c>
      <c r="Q79" s="180">
        <f t="shared" ca="1" si="28"/>
        <v>0</v>
      </c>
      <c r="R79" s="181">
        <f t="shared" ca="1" si="29"/>
        <v>327.04334999999998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339.75030199999998</v>
      </c>
      <c r="C80" s="179">
        <f t="shared" ca="1" si="19"/>
        <v>253.45372529199997</v>
      </c>
      <c r="D80" s="180">
        <f t="shared" ca="1" si="19"/>
        <v>81.641997570600012</v>
      </c>
      <c r="E80" s="180">
        <f t="shared" ca="1" si="19"/>
        <v>4.6545791373999998</v>
      </c>
      <c r="F80" s="181">
        <f t="shared" ca="1" si="19"/>
        <v>0</v>
      </c>
      <c r="G80" s="182">
        <f t="shared" ca="1" si="16"/>
        <v>339.75</v>
      </c>
      <c r="H80" s="182">
        <f t="shared" ca="1" si="17"/>
        <v>327.04334999999998</v>
      </c>
      <c r="I80" s="183">
        <f t="shared" ca="1" si="20"/>
        <v>243.97</v>
      </c>
      <c r="J80" s="180">
        <f t="shared" ca="1" si="21"/>
        <v>78.59</v>
      </c>
      <c r="K80" s="180">
        <f t="shared" ca="1" si="22"/>
        <v>4.4800000000000004</v>
      </c>
      <c r="L80" s="180">
        <f t="shared" ca="1" si="23"/>
        <v>0</v>
      </c>
      <c r="M80" s="181">
        <f t="shared" ca="1" si="24"/>
        <v>327.04000000000002</v>
      </c>
      <c r="N80" s="179">
        <f t="shared" ca="1" si="25"/>
        <v>243.97249908115211</v>
      </c>
      <c r="O80" s="180">
        <f t="shared" ca="1" si="26"/>
        <v>78.590805028436876</v>
      </c>
      <c r="P80" s="180">
        <f t="shared" ca="1" si="27"/>
        <v>4.4800458904109588</v>
      </c>
      <c r="Q80" s="180">
        <f t="shared" ca="1" si="28"/>
        <v>0</v>
      </c>
      <c r="R80" s="181">
        <f t="shared" ca="1" si="29"/>
        <v>327.04334999999998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339.75030199999998</v>
      </c>
      <c r="C81" s="179">
        <f t="shared" ca="1" si="19"/>
        <v>253.45372529199997</v>
      </c>
      <c r="D81" s="180">
        <f t="shared" ca="1" si="19"/>
        <v>81.641997570600012</v>
      </c>
      <c r="E81" s="180">
        <f t="shared" ca="1" si="19"/>
        <v>4.6545791373999998</v>
      </c>
      <c r="F81" s="181">
        <f t="shared" ca="1" si="19"/>
        <v>0</v>
      </c>
      <c r="G81" s="182">
        <f t="shared" ca="1" si="16"/>
        <v>339.75</v>
      </c>
      <c r="H81" s="182">
        <f t="shared" ca="1" si="17"/>
        <v>327.04334999999998</v>
      </c>
      <c r="I81" s="183">
        <f t="shared" ca="1" si="20"/>
        <v>243.97</v>
      </c>
      <c r="J81" s="180">
        <f t="shared" ca="1" si="21"/>
        <v>78.59</v>
      </c>
      <c r="K81" s="180">
        <f t="shared" ca="1" si="22"/>
        <v>4.4800000000000004</v>
      </c>
      <c r="L81" s="180">
        <f t="shared" ca="1" si="23"/>
        <v>0</v>
      </c>
      <c r="M81" s="181">
        <f t="shared" ca="1" si="24"/>
        <v>327.04000000000002</v>
      </c>
      <c r="N81" s="179">
        <f t="shared" ca="1" si="25"/>
        <v>243.97249908115211</v>
      </c>
      <c r="O81" s="180">
        <f t="shared" ca="1" si="26"/>
        <v>78.590805028436876</v>
      </c>
      <c r="P81" s="180">
        <f t="shared" ca="1" si="27"/>
        <v>4.4800458904109588</v>
      </c>
      <c r="Q81" s="180">
        <f t="shared" ca="1" si="28"/>
        <v>0</v>
      </c>
      <c r="R81" s="181">
        <f t="shared" ca="1" si="29"/>
        <v>327.04334999999998</v>
      </c>
      <c r="W81" s="46"/>
      <c r="X81" s="46">
        <v>81</v>
      </c>
    </row>
    <row r="82" spans="1:24">
      <c r="A82" s="61" t="s">
        <v>124</v>
      </c>
      <c r="B82" s="174">
        <f t="shared" ca="1" si="18"/>
        <v>339.75030199999998</v>
      </c>
      <c r="C82" s="179">
        <f t="shared" ca="1" si="19"/>
        <v>253.45372529199997</v>
      </c>
      <c r="D82" s="180">
        <f t="shared" ca="1" si="19"/>
        <v>81.641997570600012</v>
      </c>
      <c r="E82" s="180">
        <f t="shared" ca="1" si="19"/>
        <v>4.6545791373999998</v>
      </c>
      <c r="F82" s="181">
        <f t="shared" ca="1" si="19"/>
        <v>0</v>
      </c>
      <c r="G82" s="182">
        <f t="shared" ca="1" si="16"/>
        <v>339.75</v>
      </c>
      <c r="H82" s="182">
        <f t="shared" ca="1" si="17"/>
        <v>327.04334999999998</v>
      </c>
      <c r="I82" s="183">
        <f t="shared" ca="1" si="20"/>
        <v>243.97</v>
      </c>
      <c r="J82" s="180">
        <f t="shared" ca="1" si="21"/>
        <v>78.59</v>
      </c>
      <c r="K82" s="180">
        <f t="shared" ca="1" si="22"/>
        <v>4.4800000000000004</v>
      </c>
      <c r="L82" s="180">
        <f t="shared" ca="1" si="23"/>
        <v>0</v>
      </c>
      <c r="M82" s="181">
        <f t="shared" ca="1" si="24"/>
        <v>327.04000000000002</v>
      </c>
      <c r="N82" s="179">
        <f t="shared" ca="1" si="25"/>
        <v>243.97249908115211</v>
      </c>
      <c r="O82" s="180">
        <f t="shared" ca="1" si="26"/>
        <v>78.590805028436876</v>
      </c>
      <c r="P82" s="180">
        <f t="shared" ca="1" si="27"/>
        <v>4.4800458904109588</v>
      </c>
      <c r="Q82" s="180">
        <f t="shared" ca="1" si="28"/>
        <v>0</v>
      </c>
      <c r="R82" s="181">
        <f t="shared" ca="1" si="29"/>
        <v>327.04334999999998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339.75030199999998</v>
      </c>
      <c r="C83" s="179">
        <f t="shared" ca="1" si="19"/>
        <v>253.45372529199997</v>
      </c>
      <c r="D83" s="180">
        <f t="shared" ca="1" si="19"/>
        <v>81.641997570600012</v>
      </c>
      <c r="E83" s="180">
        <f t="shared" ca="1" si="19"/>
        <v>4.6545791373999998</v>
      </c>
      <c r="F83" s="181">
        <f t="shared" ca="1" si="19"/>
        <v>0</v>
      </c>
      <c r="G83" s="182">
        <f t="shared" ca="1" si="16"/>
        <v>339.75</v>
      </c>
      <c r="H83" s="182">
        <f t="shared" ca="1" si="17"/>
        <v>327.04334999999998</v>
      </c>
      <c r="I83" s="183">
        <f t="shared" ca="1" si="20"/>
        <v>243.97</v>
      </c>
      <c r="J83" s="180">
        <f t="shared" ca="1" si="21"/>
        <v>78.59</v>
      </c>
      <c r="K83" s="180">
        <f t="shared" ca="1" si="22"/>
        <v>4.4800000000000004</v>
      </c>
      <c r="L83" s="180">
        <f t="shared" ca="1" si="23"/>
        <v>0</v>
      </c>
      <c r="M83" s="181">
        <f t="shared" ca="1" si="24"/>
        <v>327.04000000000002</v>
      </c>
      <c r="N83" s="179">
        <f t="shared" ca="1" si="25"/>
        <v>243.97249908115211</v>
      </c>
      <c r="O83" s="180">
        <f t="shared" ca="1" si="26"/>
        <v>78.590805028436876</v>
      </c>
      <c r="P83" s="180">
        <f t="shared" ca="1" si="27"/>
        <v>4.4800458904109588</v>
      </c>
      <c r="Q83" s="180">
        <f t="shared" ca="1" si="28"/>
        <v>0</v>
      </c>
      <c r="R83" s="181">
        <f t="shared" ca="1" si="29"/>
        <v>327.04334999999998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339.75030199999998</v>
      </c>
      <c r="C84" s="179">
        <f t="shared" ca="1" si="19"/>
        <v>253.45372529199997</v>
      </c>
      <c r="D84" s="180">
        <f t="shared" ca="1" si="19"/>
        <v>81.641997570600012</v>
      </c>
      <c r="E84" s="180">
        <f t="shared" ca="1" si="19"/>
        <v>4.6545791373999998</v>
      </c>
      <c r="F84" s="181">
        <f t="shared" ca="1" si="19"/>
        <v>0</v>
      </c>
      <c r="G84" s="182">
        <f t="shared" ca="1" si="16"/>
        <v>339.75</v>
      </c>
      <c r="H84" s="182">
        <f t="shared" ca="1" si="17"/>
        <v>327.04334999999998</v>
      </c>
      <c r="I84" s="183">
        <f t="shared" ca="1" si="20"/>
        <v>243.97</v>
      </c>
      <c r="J84" s="180">
        <f t="shared" ca="1" si="21"/>
        <v>78.59</v>
      </c>
      <c r="K84" s="180">
        <f t="shared" ca="1" si="22"/>
        <v>4.4800000000000004</v>
      </c>
      <c r="L84" s="180">
        <f t="shared" ca="1" si="23"/>
        <v>0</v>
      </c>
      <c r="M84" s="181">
        <f t="shared" ca="1" si="24"/>
        <v>327.04000000000002</v>
      </c>
      <c r="N84" s="179">
        <f t="shared" ca="1" si="25"/>
        <v>243.97249908115211</v>
      </c>
      <c r="O84" s="180">
        <f t="shared" ca="1" si="26"/>
        <v>78.590805028436876</v>
      </c>
      <c r="P84" s="180">
        <f t="shared" ca="1" si="27"/>
        <v>4.4800458904109588</v>
      </c>
      <c r="Q84" s="180">
        <f t="shared" ca="1" si="28"/>
        <v>0</v>
      </c>
      <c r="R84" s="181">
        <f t="shared" ca="1" si="29"/>
        <v>327.04334999999998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339.75030199999998</v>
      </c>
      <c r="C85" s="179">
        <f t="shared" ca="1" si="19"/>
        <v>253.45372529199997</v>
      </c>
      <c r="D85" s="180">
        <f t="shared" ca="1" si="19"/>
        <v>81.641997570600012</v>
      </c>
      <c r="E85" s="180">
        <f t="shared" ca="1" si="19"/>
        <v>4.6545791373999998</v>
      </c>
      <c r="F85" s="181">
        <f t="shared" ca="1" si="19"/>
        <v>0</v>
      </c>
      <c r="G85" s="182">
        <f t="shared" ca="1" si="16"/>
        <v>339.75</v>
      </c>
      <c r="H85" s="182">
        <f t="shared" ca="1" si="17"/>
        <v>327.04334999999998</v>
      </c>
      <c r="I85" s="183">
        <f t="shared" ca="1" si="20"/>
        <v>243.97</v>
      </c>
      <c r="J85" s="180">
        <f t="shared" ca="1" si="21"/>
        <v>78.59</v>
      </c>
      <c r="K85" s="180">
        <f t="shared" ca="1" si="22"/>
        <v>4.4800000000000004</v>
      </c>
      <c r="L85" s="180">
        <f t="shared" ca="1" si="23"/>
        <v>0</v>
      </c>
      <c r="M85" s="181">
        <f t="shared" ca="1" si="24"/>
        <v>327.04000000000002</v>
      </c>
      <c r="N85" s="179">
        <f t="shared" ca="1" si="25"/>
        <v>243.97249908115211</v>
      </c>
      <c r="O85" s="180">
        <f t="shared" ca="1" si="26"/>
        <v>78.590805028436876</v>
      </c>
      <c r="P85" s="180">
        <f t="shared" ca="1" si="27"/>
        <v>4.4800458904109588</v>
      </c>
      <c r="Q85" s="180">
        <f t="shared" ca="1" si="28"/>
        <v>0</v>
      </c>
      <c r="R85" s="181">
        <f t="shared" ca="1" si="29"/>
        <v>327.04334999999998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339.75030199999998</v>
      </c>
      <c r="C86" s="179">
        <f t="shared" ca="1" si="19"/>
        <v>253.45372529199997</v>
      </c>
      <c r="D86" s="180">
        <f t="shared" ca="1" si="19"/>
        <v>81.641997570600012</v>
      </c>
      <c r="E86" s="180">
        <f t="shared" ca="1" si="19"/>
        <v>4.6545791373999998</v>
      </c>
      <c r="F86" s="181">
        <f t="shared" ca="1" si="19"/>
        <v>0</v>
      </c>
      <c r="G86" s="182">
        <f t="shared" ca="1" si="16"/>
        <v>339.75</v>
      </c>
      <c r="H86" s="182">
        <f t="shared" ca="1" si="17"/>
        <v>327.04334999999998</v>
      </c>
      <c r="I86" s="183">
        <f t="shared" ca="1" si="20"/>
        <v>243.97</v>
      </c>
      <c r="J86" s="180">
        <f t="shared" ca="1" si="21"/>
        <v>78.59</v>
      </c>
      <c r="K86" s="180">
        <f t="shared" ca="1" si="22"/>
        <v>4.4800000000000004</v>
      </c>
      <c r="L86" s="180">
        <f t="shared" ca="1" si="23"/>
        <v>0</v>
      </c>
      <c r="M86" s="181">
        <f t="shared" ca="1" si="24"/>
        <v>327.04000000000002</v>
      </c>
      <c r="N86" s="179">
        <f t="shared" ca="1" si="25"/>
        <v>243.97249908115211</v>
      </c>
      <c r="O86" s="180">
        <f t="shared" ca="1" si="26"/>
        <v>78.590805028436876</v>
      </c>
      <c r="P86" s="180">
        <f t="shared" ca="1" si="27"/>
        <v>4.4800458904109588</v>
      </c>
      <c r="Q86" s="180">
        <f t="shared" ca="1" si="28"/>
        <v>0</v>
      </c>
      <c r="R86" s="181">
        <f t="shared" ca="1" si="29"/>
        <v>327.04334999999998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339.75030199999998</v>
      </c>
      <c r="C87" s="179">
        <f t="shared" ca="1" si="19"/>
        <v>253.45372529199997</v>
      </c>
      <c r="D87" s="180">
        <f t="shared" ca="1" si="19"/>
        <v>81.641997570600012</v>
      </c>
      <c r="E87" s="180">
        <f t="shared" ca="1" si="19"/>
        <v>4.6545791373999998</v>
      </c>
      <c r="F87" s="181">
        <f t="shared" ca="1" si="19"/>
        <v>0</v>
      </c>
      <c r="G87" s="182">
        <f t="shared" ca="1" si="16"/>
        <v>339.75</v>
      </c>
      <c r="H87" s="182">
        <f t="shared" ca="1" si="17"/>
        <v>327.04334999999998</v>
      </c>
      <c r="I87" s="183">
        <f t="shared" ca="1" si="20"/>
        <v>243.97</v>
      </c>
      <c r="J87" s="180">
        <f t="shared" ca="1" si="21"/>
        <v>78.59</v>
      </c>
      <c r="K87" s="180">
        <f t="shared" ca="1" si="22"/>
        <v>4.4800000000000004</v>
      </c>
      <c r="L87" s="180">
        <f t="shared" ca="1" si="23"/>
        <v>0</v>
      </c>
      <c r="M87" s="181">
        <f t="shared" ca="1" si="24"/>
        <v>327.04000000000002</v>
      </c>
      <c r="N87" s="179">
        <f t="shared" ca="1" si="25"/>
        <v>243.97249908115211</v>
      </c>
      <c r="O87" s="180">
        <f t="shared" ca="1" si="26"/>
        <v>78.590805028436876</v>
      </c>
      <c r="P87" s="180">
        <f t="shared" ca="1" si="27"/>
        <v>4.4800458904109588</v>
      </c>
      <c r="Q87" s="180">
        <f t="shared" ca="1" si="28"/>
        <v>0</v>
      </c>
      <c r="R87" s="181">
        <f t="shared" ca="1" si="29"/>
        <v>327.04334999999998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339.75030199999998</v>
      </c>
      <c r="C88" s="179">
        <f t="shared" ca="1" si="19"/>
        <v>253.45372529199997</v>
      </c>
      <c r="D88" s="180">
        <f t="shared" ca="1" si="19"/>
        <v>81.641997570600012</v>
      </c>
      <c r="E88" s="180">
        <f t="shared" ca="1" si="19"/>
        <v>4.6545791373999998</v>
      </c>
      <c r="F88" s="181">
        <f t="shared" ca="1" si="19"/>
        <v>0</v>
      </c>
      <c r="G88" s="182">
        <f t="shared" ca="1" si="16"/>
        <v>339.75</v>
      </c>
      <c r="H88" s="182">
        <f t="shared" ca="1" si="17"/>
        <v>327.04334999999998</v>
      </c>
      <c r="I88" s="183">
        <f t="shared" ca="1" si="20"/>
        <v>243.97</v>
      </c>
      <c r="J88" s="180">
        <f t="shared" ca="1" si="21"/>
        <v>78.59</v>
      </c>
      <c r="K88" s="180">
        <f t="shared" ca="1" si="22"/>
        <v>4.4800000000000004</v>
      </c>
      <c r="L88" s="180">
        <f t="shared" ca="1" si="23"/>
        <v>0</v>
      </c>
      <c r="M88" s="181">
        <f t="shared" ca="1" si="24"/>
        <v>327.04000000000002</v>
      </c>
      <c r="N88" s="179">
        <f t="shared" ca="1" si="25"/>
        <v>243.97249908115211</v>
      </c>
      <c r="O88" s="180">
        <f t="shared" ca="1" si="26"/>
        <v>78.590805028436876</v>
      </c>
      <c r="P88" s="180">
        <f t="shared" ca="1" si="27"/>
        <v>4.4800458904109588</v>
      </c>
      <c r="Q88" s="180">
        <f t="shared" ca="1" si="28"/>
        <v>0</v>
      </c>
      <c r="R88" s="181">
        <f t="shared" ca="1" si="29"/>
        <v>327.04334999999998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339.75030199999998</v>
      </c>
      <c r="C89" s="179">
        <f t="shared" ca="1" si="19"/>
        <v>253.45372529199997</v>
      </c>
      <c r="D89" s="180">
        <f t="shared" ca="1" si="19"/>
        <v>81.641997570600012</v>
      </c>
      <c r="E89" s="180">
        <f t="shared" ca="1" si="19"/>
        <v>4.6545791373999998</v>
      </c>
      <c r="F89" s="181">
        <f t="shared" ca="1" si="19"/>
        <v>0</v>
      </c>
      <c r="G89" s="182">
        <f t="shared" ca="1" si="16"/>
        <v>339.75</v>
      </c>
      <c r="H89" s="182">
        <f t="shared" ca="1" si="17"/>
        <v>327.04334999999998</v>
      </c>
      <c r="I89" s="183">
        <f t="shared" ca="1" si="20"/>
        <v>243.97</v>
      </c>
      <c r="J89" s="180">
        <f t="shared" ca="1" si="21"/>
        <v>78.59</v>
      </c>
      <c r="K89" s="180">
        <f t="shared" ca="1" si="22"/>
        <v>4.4800000000000004</v>
      </c>
      <c r="L89" s="180">
        <f t="shared" ca="1" si="23"/>
        <v>0</v>
      </c>
      <c r="M89" s="181">
        <f t="shared" ca="1" si="24"/>
        <v>327.04000000000002</v>
      </c>
      <c r="N89" s="179">
        <f t="shared" ca="1" si="25"/>
        <v>243.97249908115211</v>
      </c>
      <c r="O89" s="180">
        <f t="shared" ca="1" si="26"/>
        <v>78.590805028436876</v>
      </c>
      <c r="P89" s="180">
        <f t="shared" ca="1" si="27"/>
        <v>4.4800458904109588</v>
      </c>
      <c r="Q89" s="180">
        <f t="shared" ca="1" si="28"/>
        <v>0</v>
      </c>
      <c r="R89" s="181">
        <f t="shared" ca="1" si="29"/>
        <v>327.04334999999998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339.75030199999998</v>
      </c>
      <c r="C90" s="179">
        <f t="shared" ca="1" si="19"/>
        <v>253.45372529199997</v>
      </c>
      <c r="D90" s="180">
        <f t="shared" ca="1" si="19"/>
        <v>81.641997570600012</v>
      </c>
      <c r="E90" s="180">
        <f t="shared" ca="1" si="19"/>
        <v>4.6545791373999998</v>
      </c>
      <c r="F90" s="181">
        <f t="shared" ca="1" si="19"/>
        <v>0</v>
      </c>
      <c r="G90" s="182">
        <f t="shared" ca="1" si="16"/>
        <v>339.75</v>
      </c>
      <c r="H90" s="182">
        <f t="shared" ca="1" si="17"/>
        <v>327.04334999999998</v>
      </c>
      <c r="I90" s="183">
        <f t="shared" ca="1" si="20"/>
        <v>243.97</v>
      </c>
      <c r="J90" s="180">
        <f t="shared" ca="1" si="21"/>
        <v>78.59</v>
      </c>
      <c r="K90" s="180">
        <f t="shared" ca="1" si="22"/>
        <v>4.4800000000000004</v>
      </c>
      <c r="L90" s="180">
        <f t="shared" ca="1" si="23"/>
        <v>0</v>
      </c>
      <c r="M90" s="181">
        <f t="shared" ca="1" si="24"/>
        <v>327.04000000000002</v>
      </c>
      <c r="N90" s="179">
        <f t="shared" ca="1" si="25"/>
        <v>243.97249908115211</v>
      </c>
      <c r="O90" s="180">
        <f t="shared" ca="1" si="26"/>
        <v>78.590805028436876</v>
      </c>
      <c r="P90" s="180">
        <f t="shared" ca="1" si="27"/>
        <v>4.4800458904109588</v>
      </c>
      <c r="Q90" s="180">
        <f t="shared" ca="1" si="28"/>
        <v>0</v>
      </c>
      <c r="R90" s="181">
        <f t="shared" ca="1" si="29"/>
        <v>327.04334999999998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339.75030199999998</v>
      </c>
      <c r="C91" s="179">
        <f t="shared" ca="1" si="19"/>
        <v>253.45372529199997</v>
      </c>
      <c r="D91" s="180">
        <f t="shared" ca="1" si="19"/>
        <v>81.641997570600012</v>
      </c>
      <c r="E91" s="180">
        <f t="shared" ca="1" si="19"/>
        <v>4.6545791373999998</v>
      </c>
      <c r="F91" s="181">
        <f t="shared" ca="1" si="19"/>
        <v>0</v>
      </c>
      <c r="G91" s="182">
        <f t="shared" ca="1" si="16"/>
        <v>339.75</v>
      </c>
      <c r="H91" s="182">
        <f t="shared" ca="1" si="17"/>
        <v>327.04334999999998</v>
      </c>
      <c r="I91" s="183">
        <f t="shared" ca="1" si="20"/>
        <v>243.97</v>
      </c>
      <c r="J91" s="180">
        <f t="shared" ca="1" si="21"/>
        <v>78.59</v>
      </c>
      <c r="K91" s="180">
        <f t="shared" ca="1" si="22"/>
        <v>4.4800000000000004</v>
      </c>
      <c r="L91" s="180">
        <f t="shared" ca="1" si="23"/>
        <v>0</v>
      </c>
      <c r="M91" s="181">
        <f t="shared" ca="1" si="24"/>
        <v>327.04000000000002</v>
      </c>
      <c r="N91" s="179">
        <f t="shared" ca="1" si="25"/>
        <v>243.97249908115211</v>
      </c>
      <c r="O91" s="180">
        <f t="shared" ca="1" si="26"/>
        <v>78.590805028436876</v>
      </c>
      <c r="P91" s="180">
        <f t="shared" ca="1" si="27"/>
        <v>4.4800458904109588</v>
      </c>
      <c r="Q91" s="180">
        <f t="shared" ca="1" si="28"/>
        <v>0</v>
      </c>
      <c r="R91" s="181">
        <f t="shared" ca="1" si="29"/>
        <v>327.04334999999998</v>
      </c>
      <c r="W91" s="46"/>
      <c r="X91" s="46">
        <v>91</v>
      </c>
    </row>
    <row r="92" spans="1:24">
      <c r="A92" s="61" t="s">
        <v>134</v>
      </c>
      <c r="B92" s="174">
        <f t="shared" ca="1" si="18"/>
        <v>339.75030199999998</v>
      </c>
      <c r="C92" s="179">
        <f t="shared" ca="1" si="19"/>
        <v>253.45372529199997</v>
      </c>
      <c r="D92" s="180">
        <f t="shared" ca="1" si="19"/>
        <v>81.641997570600012</v>
      </c>
      <c r="E92" s="180">
        <f t="shared" ca="1" si="19"/>
        <v>4.6545791373999998</v>
      </c>
      <c r="F92" s="181">
        <f t="shared" ca="1" si="19"/>
        <v>0</v>
      </c>
      <c r="G92" s="182">
        <f t="shared" ca="1" si="16"/>
        <v>339.75</v>
      </c>
      <c r="H92" s="182">
        <f t="shared" ca="1" si="17"/>
        <v>327.04334999999998</v>
      </c>
      <c r="I92" s="183">
        <f t="shared" ca="1" si="20"/>
        <v>243.97</v>
      </c>
      <c r="J92" s="180">
        <f t="shared" ca="1" si="21"/>
        <v>78.59</v>
      </c>
      <c r="K92" s="180">
        <f t="shared" ca="1" si="22"/>
        <v>4.4800000000000004</v>
      </c>
      <c r="L92" s="180">
        <f t="shared" ca="1" si="23"/>
        <v>0</v>
      </c>
      <c r="M92" s="181">
        <f t="shared" ca="1" si="24"/>
        <v>327.04000000000002</v>
      </c>
      <c r="N92" s="179">
        <f t="shared" ca="1" si="25"/>
        <v>243.97249908115211</v>
      </c>
      <c r="O92" s="180">
        <f t="shared" ca="1" si="26"/>
        <v>78.590805028436876</v>
      </c>
      <c r="P92" s="180">
        <f t="shared" ca="1" si="27"/>
        <v>4.4800458904109588</v>
      </c>
      <c r="Q92" s="180">
        <f t="shared" ca="1" si="28"/>
        <v>0</v>
      </c>
      <c r="R92" s="181">
        <f t="shared" ca="1" si="29"/>
        <v>327.04334999999998</v>
      </c>
      <c r="W92" s="46"/>
      <c r="X92" s="46">
        <v>92</v>
      </c>
    </row>
    <row r="93" spans="1:24">
      <c r="A93" s="61" t="s">
        <v>135</v>
      </c>
      <c r="B93" s="174">
        <f t="shared" ca="1" si="18"/>
        <v>339.75030199999998</v>
      </c>
      <c r="C93" s="179">
        <f t="shared" ca="1" si="19"/>
        <v>253.45372529199997</v>
      </c>
      <c r="D93" s="180">
        <f t="shared" ca="1" si="19"/>
        <v>81.641997570600012</v>
      </c>
      <c r="E93" s="180">
        <f t="shared" ca="1" si="19"/>
        <v>4.6545791373999998</v>
      </c>
      <c r="F93" s="181">
        <f t="shared" ca="1" si="19"/>
        <v>0</v>
      </c>
      <c r="G93" s="182">
        <f t="shared" ca="1" si="16"/>
        <v>339.75</v>
      </c>
      <c r="H93" s="182">
        <f t="shared" ca="1" si="17"/>
        <v>327.04334999999998</v>
      </c>
      <c r="I93" s="183">
        <f t="shared" ca="1" si="20"/>
        <v>243.97</v>
      </c>
      <c r="J93" s="180">
        <f t="shared" ca="1" si="21"/>
        <v>78.59</v>
      </c>
      <c r="K93" s="180">
        <f t="shared" ca="1" si="22"/>
        <v>4.4800000000000004</v>
      </c>
      <c r="L93" s="180">
        <f t="shared" ca="1" si="23"/>
        <v>0</v>
      </c>
      <c r="M93" s="181">
        <f t="shared" ca="1" si="24"/>
        <v>327.04000000000002</v>
      </c>
      <c r="N93" s="179">
        <f t="shared" ca="1" si="25"/>
        <v>243.97249908115211</v>
      </c>
      <c r="O93" s="180">
        <f t="shared" ca="1" si="26"/>
        <v>78.590805028436876</v>
      </c>
      <c r="P93" s="180">
        <f t="shared" ca="1" si="27"/>
        <v>4.4800458904109588</v>
      </c>
      <c r="Q93" s="180">
        <f t="shared" ca="1" si="28"/>
        <v>0</v>
      </c>
      <c r="R93" s="181">
        <f t="shared" ca="1" si="29"/>
        <v>327.04334999999998</v>
      </c>
      <c r="W93" s="46"/>
      <c r="X93" s="46">
        <v>93</v>
      </c>
    </row>
    <row r="94" spans="1:24">
      <c r="A94" s="61" t="s">
        <v>136</v>
      </c>
      <c r="B94" s="174">
        <f t="shared" ca="1" si="18"/>
        <v>339.75030199999998</v>
      </c>
      <c r="C94" s="179">
        <f t="shared" ca="1" si="19"/>
        <v>253.45372529199997</v>
      </c>
      <c r="D94" s="180">
        <f t="shared" ca="1" si="19"/>
        <v>81.641997570600012</v>
      </c>
      <c r="E94" s="180">
        <f t="shared" ca="1" si="19"/>
        <v>4.6545791373999998</v>
      </c>
      <c r="F94" s="181">
        <f t="shared" ca="1" si="19"/>
        <v>0</v>
      </c>
      <c r="G94" s="182">
        <f t="shared" ca="1" si="16"/>
        <v>339.75</v>
      </c>
      <c r="H94" s="182">
        <f t="shared" ca="1" si="17"/>
        <v>327.04334999999998</v>
      </c>
      <c r="I94" s="183">
        <f t="shared" ca="1" si="20"/>
        <v>243.97</v>
      </c>
      <c r="J94" s="180">
        <f t="shared" ca="1" si="21"/>
        <v>78.59</v>
      </c>
      <c r="K94" s="180">
        <f t="shared" ca="1" si="22"/>
        <v>4.4800000000000004</v>
      </c>
      <c r="L94" s="180">
        <f t="shared" ca="1" si="23"/>
        <v>0</v>
      </c>
      <c r="M94" s="181">
        <f t="shared" ca="1" si="24"/>
        <v>327.04000000000002</v>
      </c>
      <c r="N94" s="179">
        <f t="shared" ca="1" si="25"/>
        <v>243.97249908115211</v>
      </c>
      <c r="O94" s="180">
        <f t="shared" ca="1" si="26"/>
        <v>78.590805028436876</v>
      </c>
      <c r="P94" s="180">
        <f t="shared" ca="1" si="27"/>
        <v>4.4800458904109588</v>
      </c>
      <c r="Q94" s="180">
        <f t="shared" ca="1" si="28"/>
        <v>0</v>
      </c>
      <c r="R94" s="181">
        <f t="shared" ca="1" si="29"/>
        <v>327.04334999999998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339.75030199999998</v>
      </c>
      <c r="C95" s="179">
        <f t="shared" ca="1" si="19"/>
        <v>253.45372529199997</v>
      </c>
      <c r="D95" s="180">
        <f t="shared" ca="1" si="19"/>
        <v>81.641997570600012</v>
      </c>
      <c r="E95" s="180">
        <f t="shared" ca="1" si="19"/>
        <v>4.6545791373999998</v>
      </c>
      <c r="F95" s="181">
        <f t="shared" ca="1" si="19"/>
        <v>0</v>
      </c>
      <c r="G95" s="182">
        <f t="shared" ca="1" si="16"/>
        <v>339.75</v>
      </c>
      <c r="H95" s="182">
        <f t="shared" ca="1" si="17"/>
        <v>327.04334999999998</v>
      </c>
      <c r="I95" s="183">
        <f t="shared" ca="1" si="20"/>
        <v>243.97</v>
      </c>
      <c r="J95" s="180">
        <f t="shared" ca="1" si="21"/>
        <v>78.59</v>
      </c>
      <c r="K95" s="180">
        <f t="shared" ca="1" si="22"/>
        <v>4.4800000000000004</v>
      </c>
      <c r="L95" s="180">
        <f t="shared" ca="1" si="23"/>
        <v>0</v>
      </c>
      <c r="M95" s="181">
        <f t="shared" ca="1" si="24"/>
        <v>327.04000000000002</v>
      </c>
      <c r="N95" s="179">
        <f t="shared" ca="1" si="25"/>
        <v>243.97249908115211</v>
      </c>
      <c r="O95" s="180">
        <f t="shared" ca="1" si="26"/>
        <v>78.590805028436876</v>
      </c>
      <c r="P95" s="180">
        <f t="shared" ca="1" si="27"/>
        <v>4.4800458904109588</v>
      </c>
      <c r="Q95" s="180">
        <f t="shared" ca="1" si="28"/>
        <v>0</v>
      </c>
      <c r="R95" s="181">
        <f t="shared" ca="1" si="29"/>
        <v>327.04334999999998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339.75030199999998</v>
      </c>
      <c r="C96" s="179">
        <f t="shared" ca="1" si="19"/>
        <v>253.45372529199997</v>
      </c>
      <c r="D96" s="180">
        <f t="shared" ca="1" si="19"/>
        <v>81.641997570600012</v>
      </c>
      <c r="E96" s="180">
        <f t="shared" ca="1" si="19"/>
        <v>4.6545791373999998</v>
      </c>
      <c r="F96" s="181">
        <f t="shared" ca="1" si="19"/>
        <v>0</v>
      </c>
      <c r="G96" s="182">
        <f t="shared" ca="1" si="16"/>
        <v>339.75</v>
      </c>
      <c r="H96" s="182">
        <f t="shared" ca="1" si="17"/>
        <v>327.04334999999998</v>
      </c>
      <c r="I96" s="183">
        <f t="shared" ca="1" si="20"/>
        <v>243.97</v>
      </c>
      <c r="J96" s="180">
        <f t="shared" ca="1" si="21"/>
        <v>78.59</v>
      </c>
      <c r="K96" s="180">
        <f t="shared" ca="1" si="22"/>
        <v>4.4800000000000004</v>
      </c>
      <c r="L96" s="180">
        <f t="shared" ca="1" si="23"/>
        <v>0</v>
      </c>
      <c r="M96" s="181">
        <f t="shared" ca="1" si="24"/>
        <v>327.04000000000002</v>
      </c>
      <c r="N96" s="179">
        <f t="shared" ca="1" si="25"/>
        <v>243.97249908115211</v>
      </c>
      <c r="O96" s="180">
        <f t="shared" ca="1" si="26"/>
        <v>78.590805028436876</v>
      </c>
      <c r="P96" s="180">
        <f t="shared" ca="1" si="27"/>
        <v>4.4800458904109588</v>
      </c>
      <c r="Q96" s="180">
        <f t="shared" ca="1" si="28"/>
        <v>0</v>
      </c>
      <c r="R96" s="181">
        <f t="shared" ca="1" si="29"/>
        <v>327.04334999999998</v>
      </c>
      <c r="W96" s="46"/>
      <c r="X96" s="46">
        <v>96</v>
      </c>
    </row>
    <row r="97" spans="1:24">
      <c r="A97" s="61" t="s">
        <v>139</v>
      </c>
      <c r="B97" s="174">
        <f t="shared" ca="1" si="18"/>
        <v>339.75030199999998</v>
      </c>
      <c r="C97" s="179">
        <f t="shared" ca="1" si="19"/>
        <v>253.45372529199997</v>
      </c>
      <c r="D97" s="180">
        <f t="shared" ca="1" si="19"/>
        <v>81.641997570600012</v>
      </c>
      <c r="E97" s="180">
        <f t="shared" ca="1" si="19"/>
        <v>4.6545791373999998</v>
      </c>
      <c r="F97" s="181">
        <f t="shared" ca="1" si="19"/>
        <v>0</v>
      </c>
      <c r="G97" s="182">
        <f t="shared" ca="1" si="16"/>
        <v>309.14626800000002</v>
      </c>
      <c r="H97" s="182">
        <f t="shared" ca="1" si="17"/>
        <v>297.58419800000001</v>
      </c>
      <c r="I97" s="183">
        <f t="shared" ca="1" si="20"/>
        <v>213.45</v>
      </c>
      <c r="J97" s="180">
        <f t="shared" ca="1" si="21"/>
        <v>79.58</v>
      </c>
      <c r="K97" s="180">
        <f t="shared" ca="1" si="22"/>
        <v>4.53</v>
      </c>
      <c r="L97" s="180">
        <f t="shared" ca="1" si="23"/>
        <v>0</v>
      </c>
      <c r="M97" s="181">
        <f t="shared" ca="1" si="24"/>
        <v>297.55999999999995</v>
      </c>
      <c r="N97" s="179">
        <f t="shared" ca="1" si="25"/>
        <v>213.46735805585433</v>
      </c>
      <c r="O97" s="180">
        <f t="shared" ca="1" si="26"/>
        <v>79.58647155813955</v>
      </c>
      <c r="P97" s="180">
        <f t="shared" ca="1" si="27"/>
        <v>4.5303683860061845</v>
      </c>
      <c r="Q97" s="180">
        <f t="shared" ca="1" si="28"/>
        <v>0</v>
      </c>
      <c r="R97" s="181">
        <f t="shared" ca="1" si="29"/>
        <v>297.58419800000007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339.75030199999998</v>
      </c>
      <c r="C98" s="184">
        <f t="shared" ca="1" si="19"/>
        <v>253.45372529199997</v>
      </c>
      <c r="D98" s="185">
        <f t="shared" ca="1" si="19"/>
        <v>81.641997570600012</v>
      </c>
      <c r="E98" s="185">
        <f t="shared" ca="1" si="19"/>
        <v>4.6545791373999998</v>
      </c>
      <c r="F98" s="186">
        <f t="shared" ca="1" si="19"/>
        <v>0</v>
      </c>
      <c r="G98" s="187">
        <f t="shared" ca="1" si="16"/>
        <v>280.26650000000001</v>
      </c>
      <c r="H98" s="187">
        <f t="shared" ca="1" si="17"/>
        <v>269.78453300000001</v>
      </c>
      <c r="I98" s="188">
        <f t="shared" ca="1" si="20"/>
        <v>186.71</v>
      </c>
      <c r="J98" s="185">
        <f t="shared" ca="1" si="21"/>
        <v>78.58</v>
      </c>
      <c r="K98" s="185">
        <f t="shared" ca="1" si="22"/>
        <v>4.4800000000000004</v>
      </c>
      <c r="L98" s="185">
        <f t="shared" ca="1" si="23"/>
        <v>0</v>
      </c>
      <c r="M98" s="186">
        <f t="shared" ca="1" si="24"/>
        <v>269.77000000000004</v>
      </c>
      <c r="N98" s="184">
        <f t="shared" ca="1" si="25"/>
        <v>186.72005840690215</v>
      </c>
      <c r="O98" s="185">
        <f t="shared" ca="1" si="26"/>
        <v>78.584233247358853</v>
      </c>
      <c r="P98" s="185">
        <f t="shared" ca="1" si="27"/>
        <v>4.4802413457389632</v>
      </c>
      <c r="Q98" s="185">
        <f t="shared" ca="1" si="28"/>
        <v>0</v>
      </c>
      <c r="R98" s="186">
        <f t="shared" ca="1" si="29"/>
        <v>269.78453300000001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8.1540072480000063</v>
      </c>
      <c r="C99" s="56">
        <f t="shared" ref="C99:R99" ca="1" si="30">SUM(C3:C98)/4000</f>
        <v>6.0828894070080128</v>
      </c>
      <c r="D99" s="54">
        <f t="shared" ca="1" si="30"/>
        <v>1.9594079416944032</v>
      </c>
      <c r="E99" s="54">
        <f t="shared" ca="1" si="30"/>
        <v>0.11170989929759989</v>
      </c>
      <c r="F99" s="55">
        <f t="shared" ca="1" si="30"/>
        <v>0</v>
      </c>
      <c r="G99" s="59">
        <f t="shared" ca="1" si="30"/>
        <v>6.3446739540000001</v>
      </c>
      <c r="H99" s="59">
        <f t="shared" ca="1" si="30"/>
        <v>6.1073831482500012</v>
      </c>
      <c r="I99" s="171">
        <f t="shared" ca="1" si="30"/>
        <v>4.6282075000000003</v>
      </c>
      <c r="J99" s="54">
        <f t="shared" ca="1" si="30"/>
        <v>1.3915150000000016</v>
      </c>
      <c r="K99" s="54">
        <f t="shared" ca="1" si="30"/>
        <v>8.7635000000000018E-2</v>
      </c>
      <c r="L99" s="54">
        <f t="shared" ca="1" si="30"/>
        <v>0</v>
      </c>
      <c r="M99" s="55">
        <f t="shared" ca="1" si="30"/>
        <v>6.1073575000000027</v>
      </c>
      <c r="N99" s="56">
        <f t="shared" ca="1" si="30"/>
        <v>4.6282253945881484</v>
      </c>
      <c r="O99" s="54">
        <f t="shared" ca="1" si="30"/>
        <v>1.3915224906177963</v>
      </c>
      <c r="P99" s="54">
        <f t="shared" ca="1" si="30"/>
        <v>8.7635263044054473E-2</v>
      </c>
      <c r="Q99" s="54">
        <f t="shared" ca="1" si="30"/>
        <v>0</v>
      </c>
      <c r="R99" s="55">
        <f t="shared" ca="1" si="30"/>
        <v>6.1073831482500012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1.0244519100126581E-3</v>
      </c>
      <c r="L3" s="24">
        <f>BRPL_EOD!L3-BRPL_ISGS_exbus!L3</f>
        <v>-2.9678805552535437E-4</v>
      </c>
      <c r="M3" s="24">
        <f>BRPL_EOD!M3-BRPL_ISGS_exbus!M3</f>
        <v>1.8852959288366833E-3</v>
      </c>
      <c r="N3" s="24">
        <f>BRPL_EOD!N3-BRPL_ISGS_exbus!N3</f>
        <v>-3.1294854881309675E-3</v>
      </c>
      <c r="O3" s="24">
        <f>BRPL_EOD!O3-BRPL_ISGS_exbus!O3</f>
        <v>-3.1470136089239986E-4</v>
      </c>
      <c r="P3" s="24">
        <f>BRPL_EOD!P3-BRPL_ISGS_exbus!P3</f>
        <v>3.8337061891269286E-5</v>
      </c>
      <c r="Q3" s="24">
        <f>BRPL_EOD!Q3-BRPL_ISGS_exbus!Q3</f>
        <v>-8.6316761904736694E-4</v>
      </c>
      <c r="R3" s="24">
        <f>BRPL_EOD!R3-BRPL_ISGS_exbus!R3</f>
        <v>5.2580312267664908E-3</v>
      </c>
      <c r="S3" s="24">
        <f>BRPL_EOD!S3-BRPL_ISGS_exbus!S3</f>
        <v>-5.6919051960058198E-4</v>
      </c>
      <c r="T3" s="24">
        <f>BRPL_EOD!T3-BRPL_ISGS_exbus!T3</f>
        <v>0</v>
      </c>
      <c r="U3" s="24">
        <f>BRPL_EOD!U3-BRPL_ISGS_exbus!U3</f>
        <v>-4.8573053521749898E-4</v>
      </c>
      <c r="V3" s="24">
        <f>BRPL_EOD!V3-BRPL_ISGS_exbus!V3</f>
        <v>-1.4002641196020349E-3</v>
      </c>
      <c r="W3" s="24">
        <f>BRPL_EOD!W3-BRPL_ISGS_exbus!W3</f>
        <v>7.1339865711728123E-3</v>
      </c>
      <c r="X3" s="24">
        <f>BRPL_EOD!X3-BRPL_ISGS_exbus!X3</f>
        <v>2.9293133464989296E-3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-1.8191017375102092E-3</v>
      </c>
      <c r="L4" s="24">
        <f>BRPL_EOD!L4-BRPL_ISGS_exbus!L4</f>
        <v>-2.9678805552535437E-4</v>
      </c>
      <c r="M4" s="24">
        <f>BRPL_EOD!M4-BRPL_ISGS_exbus!M4</f>
        <v>5.5456187894975528E-4</v>
      </c>
      <c r="N4" s="24">
        <f>BRPL_EOD!N4-BRPL_ISGS_exbus!N4</f>
        <v>-3.1294854881309675E-3</v>
      </c>
      <c r="O4" s="24">
        <f>BRPL_EOD!O4-BRPL_ISGS_exbus!O4</f>
        <v>-3.1470136089239986E-4</v>
      </c>
      <c r="P4" s="24">
        <f>BRPL_EOD!P4-BRPL_ISGS_exbus!P4</f>
        <v>3.8337061891269286E-5</v>
      </c>
      <c r="Q4" s="24">
        <f>BRPL_EOD!Q4-BRPL_ISGS_exbus!Q4</f>
        <v>-8.6316761904736694E-4</v>
      </c>
      <c r="R4" s="24">
        <f>BRPL_EOD!R4-BRPL_ISGS_exbus!R4</f>
        <v>2.3228816466556168E-3</v>
      </c>
      <c r="S4" s="24">
        <f>BRPL_EOD!S4-BRPL_ISGS_exbus!S4</f>
        <v>-5.6919051960058198E-4</v>
      </c>
      <c r="T4" s="24">
        <f>BRPL_EOD!T4-BRPL_ISGS_exbus!T4</f>
        <v>0</v>
      </c>
      <c r="U4" s="24">
        <f>BRPL_EOD!U4-BRPL_ISGS_exbus!U4</f>
        <v>-4.8573053521749898E-4</v>
      </c>
      <c r="V4" s="24">
        <f>BRPL_EOD!V4-BRPL_ISGS_exbus!V4</f>
        <v>-1.4002641196020349E-3</v>
      </c>
      <c r="W4" s="24">
        <f>BRPL_EOD!W4-BRPL_ISGS_exbus!W4</f>
        <v>7.1339865711728123E-3</v>
      </c>
      <c r="X4" s="24">
        <f>BRPL_EOD!X4-BRPL_ISGS_exbus!X4</f>
        <v>2.9293133464989296E-3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7.9575565368372736E-4</v>
      </c>
      <c r="L5" s="24">
        <f>BRPL_EOD!L5-BRPL_ISGS_exbus!L5</f>
        <v>-2.9678805552535437E-4</v>
      </c>
      <c r="M5" s="24">
        <f>BRPL_EOD!M5-BRPL_ISGS_exbus!M5</f>
        <v>5.5456187894975528E-4</v>
      </c>
      <c r="N5" s="24">
        <f>BRPL_EOD!N5-BRPL_ISGS_exbus!N5</f>
        <v>-3.1294854881309675E-3</v>
      </c>
      <c r="O5" s="24">
        <f>BRPL_EOD!O5-BRPL_ISGS_exbus!O5</f>
        <v>-3.1470136089239986E-4</v>
      </c>
      <c r="P5" s="24">
        <f>BRPL_EOD!P5-BRPL_ISGS_exbus!P5</f>
        <v>3.8337061891269286E-5</v>
      </c>
      <c r="Q5" s="24">
        <f>BRPL_EOD!Q5-BRPL_ISGS_exbus!Q5</f>
        <v>-8.6316761904736694E-4</v>
      </c>
      <c r="R5" s="24">
        <f>BRPL_EOD!R5-BRPL_ISGS_exbus!R5</f>
        <v>2.3228816466556168E-3</v>
      </c>
      <c r="S5" s="24">
        <f>BRPL_EOD!S5-BRPL_ISGS_exbus!S5</f>
        <v>-5.6919051960058198E-4</v>
      </c>
      <c r="T5" s="24">
        <f>BRPL_EOD!T5-BRPL_ISGS_exbus!T5</f>
        <v>0</v>
      </c>
      <c r="U5" s="24">
        <f>BRPL_EOD!U5-BRPL_ISGS_exbus!U5</f>
        <v>-4.8573053521749898E-4</v>
      </c>
      <c r="V5" s="24">
        <f>BRPL_EOD!V5-BRPL_ISGS_exbus!V5</f>
        <v>-1.4002641196020349E-3</v>
      </c>
      <c r="W5" s="24">
        <f>BRPL_EOD!W5-BRPL_ISGS_exbus!W5</f>
        <v>7.1339865711728123E-3</v>
      </c>
      <c r="X5" s="24">
        <f>BRPL_EOD!X5-BRPL_ISGS_exbus!X5</f>
        <v>2.9293133464989296E-3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-5.6673830826525773E-4</v>
      </c>
      <c r="L6" s="24">
        <f>BRPL_EOD!L6-BRPL_ISGS_exbus!L6</f>
        <v>-2.9678805552535437E-4</v>
      </c>
      <c r="M6" s="24">
        <f>BRPL_EOD!M6-BRPL_ISGS_exbus!M6</f>
        <v>5.5456187894975528E-4</v>
      </c>
      <c r="N6" s="24">
        <f>BRPL_EOD!N6-BRPL_ISGS_exbus!N6</f>
        <v>-3.1294854881309675E-3</v>
      </c>
      <c r="O6" s="24">
        <f>BRPL_EOD!O6-BRPL_ISGS_exbus!O6</f>
        <v>-3.1470136089239986E-4</v>
      </c>
      <c r="P6" s="24">
        <f>BRPL_EOD!P6-BRPL_ISGS_exbus!P6</f>
        <v>3.8337061891269286E-5</v>
      </c>
      <c r="Q6" s="24">
        <f>BRPL_EOD!Q6-BRPL_ISGS_exbus!Q6</f>
        <v>-8.6316761904736694E-4</v>
      </c>
      <c r="R6" s="24">
        <f>BRPL_EOD!R6-BRPL_ISGS_exbus!R6</f>
        <v>2.3228816466556168E-3</v>
      </c>
      <c r="S6" s="24">
        <f>BRPL_EOD!S6-BRPL_ISGS_exbus!S6</f>
        <v>-5.6919051960058198E-4</v>
      </c>
      <c r="T6" s="24">
        <f>BRPL_EOD!T6-BRPL_ISGS_exbus!T6</f>
        <v>0</v>
      </c>
      <c r="U6" s="24">
        <f>BRPL_EOD!U6-BRPL_ISGS_exbus!U6</f>
        <v>-4.8573053521749898E-4</v>
      </c>
      <c r="V6" s="24">
        <f>BRPL_EOD!V6-BRPL_ISGS_exbus!V6</f>
        <v>-1.4002641196020349E-3</v>
      </c>
      <c r="W6" s="24">
        <f>BRPL_EOD!W6-BRPL_ISGS_exbus!W6</f>
        <v>7.1339865711728123E-3</v>
      </c>
      <c r="X6" s="24">
        <f>BRPL_EOD!X6-BRPL_ISGS_exbus!X6</f>
        <v>2.9293133464989296E-3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-3.0989452363883174E-3</v>
      </c>
      <c r="L7" s="24">
        <f>BRPL_EOD!L7-BRPL_ISGS_exbus!L7</f>
        <v>1.40363185019865E-4</v>
      </c>
      <c r="M7" s="24">
        <f>BRPL_EOD!M7-BRPL_ISGS_exbus!M7</f>
        <v>5.5456187894975528E-4</v>
      </c>
      <c r="N7" s="24">
        <f>BRPL_EOD!N7-BRPL_ISGS_exbus!N7</f>
        <v>-3.1294854881309675E-3</v>
      </c>
      <c r="O7" s="24">
        <f>BRPL_EOD!O7-BRPL_ISGS_exbus!O7</f>
        <v>-3.1470136089239986E-4</v>
      </c>
      <c r="P7" s="24">
        <f>BRPL_EOD!P7-BRPL_ISGS_exbus!P7</f>
        <v>3.8337061891269286E-5</v>
      </c>
      <c r="Q7" s="24">
        <f>BRPL_EOD!Q7-BRPL_ISGS_exbus!Q7</f>
        <v>1.2151955835961736E-3</v>
      </c>
      <c r="R7" s="24">
        <f>BRPL_EOD!R7-BRPL_ISGS_exbus!R7</f>
        <v>2.7899591725635275E-3</v>
      </c>
      <c r="S7" s="24">
        <f>BRPL_EOD!S7-BRPL_ISGS_exbus!S7</f>
        <v>-8.8635616438192955E-4</v>
      </c>
      <c r="T7" s="24">
        <f>BRPL_EOD!T7-BRPL_ISGS_exbus!T7</f>
        <v>0</v>
      </c>
      <c r="U7" s="24">
        <f>BRPL_EOD!U7-BRPL_ISGS_exbus!U7</f>
        <v>-4.8573053521749898E-4</v>
      </c>
      <c r="V7" s="24">
        <f>BRPL_EOD!V7-BRPL_ISGS_exbus!V7</f>
        <v>-1.7500000000012506E-3</v>
      </c>
      <c r="W7" s="24">
        <f>BRPL_EOD!W7-BRPL_ISGS_exbus!W7</f>
        <v>7.1339865711728123E-3</v>
      </c>
      <c r="X7" s="24">
        <f>BRPL_EOD!X7-BRPL_ISGS_exbus!X7</f>
        <v>2.9293133464989296E-3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-1.3228290158053824E-3</v>
      </c>
      <c r="L8" s="24">
        <f>BRPL_EOD!L8-BRPL_ISGS_exbus!L8</f>
        <v>1.2982564505747973E-4</v>
      </c>
      <c r="M8" s="24">
        <f>BRPL_EOD!M8-BRPL_ISGS_exbus!M8</f>
        <v>5.5456187894975528E-4</v>
      </c>
      <c r="N8" s="24">
        <f>BRPL_EOD!N8-BRPL_ISGS_exbus!N8</f>
        <v>-3.1294854881309675E-3</v>
      </c>
      <c r="O8" s="24">
        <f>BRPL_EOD!O8-BRPL_ISGS_exbus!O8</f>
        <v>-3.1470136089239986E-4</v>
      </c>
      <c r="P8" s="24">
        <f>BRPL_EOD!P8-BRPL_ISGS_exbus!P8</f>
        <v>3.8337061891269286E-5</v>
      </c>
      <c r="Q8" s="24">
        <f>BRPL_EOD!Q8-BRPL_ISGS_exbus!Q8</f>
        <v>4.1834311717861006E-3</v>
      </c>
      <c r="R8" s="24">
        <f>BRPL_EOD!R8-BRPL_ISGS_exbus!R8</f>
        <v>6.8564564291797581E-3</v>
      </c>
      <c r="S8" s="24">
        <f>BRPL_EOD!S8-BRPL_ISGS_exbus!S8</f>
        <v>-8.8635616438192955E-4</v>
      </c>
      <c r="T8" s="24">
        <f>BRPL_EOD!T8-BRPL_ISGS_exbus!T8</f>
        <v>0</v>
      </c>
      <c r="U8" s="24">
        <f>BRPL_EOD!U8-BRPL_ISGS_exbus!U8</f>
        <v>-4.8573053521749898E-4</v>
      </c>
      <c r="V8" s="24">
        <f>BRPL_EOD!V8-BRPL_ISGS_exbus!V8</f>
        <v>-1.7500000000012506E-3</v>
      </c>
      <c r="W8" s="24">
        <f>BRPL_EOD!W8-BRPL_ISGS_exbus!W8</f>
        <v>7.1339865711728123E-3</v>
      </c>
      <c r="X8" s="24">
        <f>BRPL_EOD!X8-BRPL_ISGS_exbus!X8</f>
        <v>2.9293133464989296E-3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8.9358457202592945E-4</v>
      </c>
      <c r="L9" s="24">
        <f>BRPL_EOD!L9-BRPL_ISGS_exbus!L9</f>
        <v>1.6450832503345225E-5</v>
      </c>
      <c r="M9" s="24">
        <f>BRPL_EOD!M9-BRPL_ISGS_exbus!M9</f>
        <v>2.6343641791015671E-3</v>
      </c>
      <c r="N9" s="24">
        <f>BRPL_EOD!N9-BRPL_ISGS_exbus!N9</f>
        <v>-3.1294854881309675E-3</v>
      </c>
      <c r="O9" s="24">
        <f>BRPL_EOD!O9-BRPL_ISGS_exbus!O9</f>
        <v>-3.1470136089239986E-4</v>
      </c>
      <c r="P9" s="24">
        <f>BRPL_EOD!P9-BRPL_ISGS_exbus!P9</f>
        <v>3.8337061891269286E-5</v>
      </c>
      <c r="Q9" s="24">
        <f>BRPL_EOD!Q9-BRPL_ISGS_exbus!Q9</f>
        <v>4.1834311717861006E-3</v>
      </c>
      <c r="R9" s="24">
        <f>BRPL_EOD!R9-BRPL_ISGS_exbus!R9</f>
        <v>-4.0381129272049066E-4</v>
      </c>
      <c r="S9" s="24">
        <f>BRPL_EOD!S9-BRPL_ISGS_exbus!S9</f>
        <v>-8.8635616438192955E-4</v>
      </c>
      <c r="T9" s="24">
        <f>BRPL_EOD!T9-BRPL_ISGS_exbus!T9</f>
        <v>0</v>
      </c>
      <c r="U9" s="24">
        <f>BRPL_EOD!U9-BRPL_ISGS_exbus!U9</f>
        <v>-4.8573053521749898E-4</v>
      </c>
      <c r="V9" s="24">
        <f>BRPL_EOD!V9-BRPL_ISGS_exbus!V9</f>
        <v>-1.7500000000012506E-3</v>
      </c>
      <c r="W9" s="24">
        <f>BRPL_EOD!W9-BRPL_ISGS_exbus!W9</f>
        <v>7.1339865711728123E-3</v>
      </c>
      <c r="X9" s="24">
        <f>BRPL_EOD!X9-BRPL_ISGS_exbus!X9</f>
        <v>2.9293133464989296E-3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8.9358457202592945E-4</v>
      </c>
      <c r="L10" s="24">
        <f>BRPL_EOD!L10-BRPL_ISGS_exbus!L10</f>
        <v>1.6450832503345225E-5</v>
      </c>
      <c r="M10" s="24">
        <f>BRPL_EOD!M10-BRPL_ISGS_exbus!M10</f>
        <v>2.6343641791015671E-3</v>
      </c>
      <c r="N10" s="24">
        <f>BRPL_EOD!N10-BRPL_ISGS_exbus!N10</f>
        <v>-3.1294854881309675E-3</v>
      </c>
      <c r="O10" s="24">
        <f>BRPL_EOD!O10-BRPL_ISGS_exbus!O10</f>
        <v>-3.1470136089239986E-4</v>
      </c>
      <c r="P10" s="24">
        <f>BRPL_EOD!P10-BRPL_ISGS_exbus!P10</f>
        <v>3.8337061891269286E-5</v>
      </c>
      <c r="Q10" s="24">
        <f>BRPL_EOD!Q10-BRPL_ISGS_exbus!Q10</f>
        <v>4.1834311717861006E-3</v>
      </c>
      <c r="R10" s="24">
        <f>BRPL_EOD!R10-BRPL_ISGS_exbus!R10</f>
        <v>-4.0381129272049066E-4</v>
      </c>
      <c r="S10" s="24">
        <f>BRPL_EOD!S10-BRPL_ISGS_exbus!S10</f>
        <v>-8.8635616438192955E-4</v>
      </c>
      <c r="T10" s="24">
        <f>BRPL_EOD!T10-BRPL_ISGS_exbus!T10</f>
        <v>0</v>
      </c>
      <c r="U10" s="24">
        <f>BRPL_EOD!U10-BRPL_ISGS_exbus!U10</f>
        <v>-4.8573053521749898E-4</v>
      </c>
      <c r="V10" s="24">
        <f>BRPL_EOD!V10-BRPL_ISGS_exbus!V10</f>
        <v>-1.7500000000012506E-3</v>
      </c>
      <c r="W10" s="24">
        <f>BRPL_EOD!W10-BRPL_ISGS_exbus!W10</f>
        <v>7.1339865711728123E-3</v>
      </c>
      <c r="X10" s="24">
        <f>BRPL_EOD!X10-BRPL_ISGS_exbus!X10</f>
        <v>2.9293133464989296E-3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8.9358457202592945E-4</v>
      </c>
      <c r="L11" s="24">
        <f>BRPL_EOD!L11-BRPL_ISGS_exbus!L11</f>
        <v>1.6450832503345225E-5</v>
      </c>
      <c r="M11" s="24">
        <f>BRPL_EOD!M11-BRPL_ISGS_exbus!M11</f>
        <v>2.6343641791015671E-3</v>
      </c>
      <c r="N11" s="24">
        <f>BRPL_EOD!N11-BRPL_ISGS_exbus!N11</f>
        <v>-3.1294854881309675E-3</v>
      </c>
      <c r="O11" s="24">
        <f>BRPL_EOD!O11-BRPL_ISGS_exbus!O11</f>
        <v>-3.1470136089239986E-4</v>
      </c>
      <c r="P11" s="24">
        <f>BRPL_EOD!P11-BRPL_ISGS_exbus!P11</f>
        <v>3.8337061891269286E-5</v>
      </c>
      <c r="Q11" s="24">
        <f>BRPL_EOD!Q11-BRPL_ISGS_exbus!Q11</f>
        <v>5.3797080745345838E-3</v>
      </c>
      <c r="R11" s="24">
        <f>BRPL_EOD!R11-BRPL_ISGS_exbus!R11</f>
        <v>-1.0348051948039227E-3</v>
      </c>
      <c r="S11" s="24">
        <f>BRPL_EOD!S11-BRPL_ISGS_exbus!S11</f>
        <v>-1.3552278820316843E-4</v>
      </c>
      <c r="T11" s="24">
        <f>BRPL_EOD!T11-BRPL_ISGS_exbus!T11</f>
        <v>0</v>
      </c>
      <c r="U11" s="24">
        <f>BRPL_EOD!U11-BRPL_ISGS_exbus!U11</f>
        <v>-4.8573053521749898E-4</v>
      </c>
      <c r="V11" s="24">
        <f>BRPL_EOD!V11-BRPL_ISGS_exbus!V11</f>
        <v>-1.7500000000012506E-3</v>
      </c>
      <c r="W11" s="24">
        <f>BRPL_EOD!W11-BRPL_ISGS_exbus!W11</f>
        <v>7.1339865711728123E-3</v>
      </c>
      <c r="X11" s="24">
        <f>BRPL_EOD!X11-BRPL_ISGS_exbus!X11</f>
        <v>2.9293133464989296E-3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8.9358457202592945E-4</v>
      </c>
      <c r="L12" s="24">
        <f>BRPL_EOD!L12-BRPL_ISGS_exbus!L12</f>
        <v>1.6450832503345225E-5</v>
      </c>
      <c r="M12" s="24">
        <f>BRPL_EOD!M12-BRPL_ISGS_exbus!M12</f>
        <v>2.6343641791015671E-3</v>
      </c>
      <c r="N12" s="24">
        <f>BRPL_EOD!N12-BRPL_ISGS_exbus!N12</f>
        <v>-3.1294854881309675E-3</v>
      </c>
      <c r="O12" s="24">
        <f>BRPL_EOD!O12-BRPL_ISGS_exbus!O12</f>
        <v>-3.1470136089239986E-4</v>
      </c>
      <c r="P12" s="24">
        <f>BRPL_EOD!P12-BRPL_ISGS_exbus!P12</f>
        <v>3.8337061891269286E-5</v>
      </c>
      <c r="Q12" s="24">
        <f>BRPL_EOD!Q12-BRPL_ISGS_exbus!Q12</f>
        <v>5.3797080745345838E-3</v>
      </c>
      <c r="R12" s="24">
        <f>BRPL_EOD!R12-BRPL_ISGS_exbus!R12</f>
        <v>-1.0348051948039227E-3</v>
      </c>
      <c r="S12" s="24">
        <f>BRPL_EOD!S12-BRPL_ISGS_exbus!S12</f>
        <v>-1.3552278820316843E-4</v>
      </c>
      <c r="T12" s="24">
        <f>BRPL_EOD!T12-BRPL_ISGS_exbus!T12</f>
        <v>0</v>
      </c>
      <c r="U12" s="24">
        <f>BRPL_EOD!U12-BRPL_ISGS_exbus!U12</f>
        <v>-4.8573053521749898E-4</v>
      </c>
      <c r="V12" s="24">
        <f>BRPL_EOD!V12-BRPL_ISGS_exbus!V12</f>
        <v>-1.7500000000012506E-3</v>
      </c>
      <c r="W12" s="24">
        <f>BRPL_EOD!W12-BRPL_ISGS_exbus!W12</f>
        <v>7.1339865711728123E-3</v>
      </c>
      <c r="X12" s="24">
        <f>BRPL_EOD!X12-BRPL_ISGS_exbus!X12</f>
        <v>2.9293133464989296E-3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8.9358457202592945E-4</v>
      </c>
      <c r="L13" s="24">
        <f>BRPL_EOD!L13-BRPL_ISGS_exbus!L13</f>
        <v>1.6450832503345225E-5</v>
      </c>
      <c r="M13" s="24">
        <f>BRPL_EOD!M13-BRPL_ISGS_exbus!M13</f>
        <v>2.6343641791015671E-3</v>
      </c>
      <c r="N13" s="24">
        <f>BRPL_EOD!N13-BRPL_ISGS_exbus!N13</f>
        <v>-3.1294854881309675E-3</v>
      </c>
      <c r="O13" s="24">
        <f>BRPL_EOD!O13-BRPL_ISGS_exbus!O13</f>
        <v>-3.1470136089239986E-4</v>
      </c>
      <c r="P13" s="24">
        <f>BRPL_EOD!P13-BRPL_ISGS_exbus!P13</f>
        <v>3.8337061891269286E-5</v>
      </c>
      <c r="Q13" s="24">
        <f>BRPL_EOD!Q13-BRPL_ISGS_exbus!Q13</f>
        <v>5.3797080745345838E-3</v>
      </c>
      <c r="R13" s="24">
        <f>BRPL_EOD!R13-BRPL_ISGS_exbus!R13</f>
        <v>-4.0381129272049066E-4</v>
      </c>
      <c r="S13" s="24">
        <f>BRPL_EOD!S13-BRPL_ISGS_exbus!S13</f>
        <v>-1.3552278820316843E-4</v>
      </c>
      <c r="T13" s="24">
        <f>BRPL_EOD!T13-BRPL_ISGS_exbus!T13</f>
        <v>0</v>
      </c>
      <c r="U13" s="24">
        <f>BRPL_EOD!U13-BRPL_ISGS_exbus!U13</f>
        <v>-4.8573053521749898E-4</v>
      </c>
      <c r="V13" s="24">
        <f>BRPL_EOD!V13-BRPL_ISGS_exbus!V13</f>
        <v>-1.7500000000012506E-3</v>
      </c>
      <c r="W13" s="24">
        <f>BRPL_EOD!W13-BRPL_ISGS_exbus!W13</f>
        <v>7.1339865711728123E-3</v>
      </c>
      <c r="X13" s="24">
        <f>BRPL_EOD!X13-BRPL_ISGS_exbus!X13</f>
        <v>2.9293133464989296E-3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8.9358457202592945E-4</v>
      </c>
      <c r="L14" s="24">
        <f>BRPL_EOD!L14-BRPL_ISGS_exbus!L14</f>
        <v>1.6450832503345225E-5</v>
      </c>
      <c r="M14" s="24">
        <f>BRPL_EOD!M14-BRPL_ISGS_exbus!M14</f>
        <v>2.6343641791015671E-3</v>
      </c>
      <c r="N14" s="24">
        <f>BRPL_EOD!N14-BRPL_ISGS_exbus!N14</f>
        <v>-3.1294854881309675E-3</v>
      </c>
      <c r="O14" s="24">
        <f>BRPL_EOD!O14-BRPL_ISGS_exbus!O14</f>
        <v>-3.1470136089239986E-4</v>
      </c>
      <c r="P14" s="24">
        <f>BRPL_EOD!P14-BRPL_ISGS_exbus!P14</f>
        <v>3.8337061891269286E-5</v>
      </c>
      <c r="Q14" s="24">
        <f>BRPL_EOD!Q14-BRPL_ISGS_exbus!Q14</f>
        <v>5.3797080745345838E-3</v>
      </c>
      <c r="R14" s="24">
        <f>BRPL_EOD!R14-BRPL_ISGS_exbus!R14</f>
        <v>-4.0381129272049066E-4</v>
      </c>
      <c r="S14" s="24">
        <f>BRPL_EOD!S14-BRPL_ISGS_exbus!S14</f>
        <v>-1.3552278820316843E-4</v>
      </c>
      <c r="T14" s="24">
        <f>BRPL_EOD!T14-BRPL_ISGS_exbus!T14</f>
        <v>0</v>
      </c>
      <c r="U14" s="24">
        <f>BRPL_EOD!U14-BRPL_ISGS_exbus!U14</f>
        <v>-4.8573053521749898E-4</v>
      </c>
      <c r="V14" s="24">
        <f>BRPL_EOD!V14-BRPL_ISGS_exbus!V14</f>
        <v>-1.7500000000012506E-3</v>
      </c>
      <c r="W14" s="24">
        <f>BRPL_EOD!W14-BRPL_ISGS_exbus!W14</f>
        <v>7.1339865711728123E-3</v>
      </c>
      <c r="X14" s="24">
        <f>BRPL_EOD!X14-BRPL_ISGS_exbus!X14</f>
        <v>2.9293133464989296E-3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8.9358457202592945E-4</v>
      </c>
      <c r="L15" s="24">
        <f>BRPL_EOD!L15-BRPL_ISGS_exbus!L15</f>
        <v>6.6716684941958704E-5</v>
      </c>
      <c r="M15" s="24">
        <f>BRPL_EOD!M15-BRPL_ISGS_exbus!M15</f>
        <v>2.6343641791015671E-3</v>
      </c>
      <c r="N15" s="24">
        <f>BRPL_EOD!N15-BRPL_ISGS_exbus!N15</f>
        <v>-3.1294854881309675E-3</v>
      </c>
      <c r="O15" s="24">
        <f>BRPL_EOD!O15-BRPL_ISGS_exbus!O15</f>
        <v>-3.1470136089239986E-4</v>
      </c>
      <c r="P15" s="24">
        <f>BRPL_EOD!P15-BRPL_ISGS_exbus!P15</f>
        <v>3.8337061891269286E-5</v>
      </c>
      <c r="Q15" s="24">
        <f>BRPL_EOD!Q15-BRPL_ISGS_exbus!Q15</f>
        <v>5.3797080745345838E-3</v>
      </c>
      <c r="R15" s="24">
        <f>BRPL_EOD!R15-BRPL_ISGS_exbus!R15</f>
        <v>-4.0381129272049066E-4</v>
      </c>
      <c r="S15" s="24">
        <f>BRPL_EOD!S15-BRPL_ISGS_exbus!S15</f>
        <v>-1.3552278820316843E-4</v>
      </c>
      <c r="T15" s="24">
        <f>BRPL_EOD!T15-BRPL_ISGS_exbus!T15</f>
        <v>0</v>
      </c>
      <c r="U15" s="24">
        <f>BRPL_EOD!U15-BRPL_ISGS_exbus!U15</f>
        <v>-4.8573053521749898E-4</v>
      </c>
      <c r="V15" s="24">
        <f>BRPL_EOD!V15-BRPL_ISGS_exbus!V15</f>
        <v>-1.9333429830084015E-3</v>
      </c>
      <c r="W15" s="24">
        <f>BRPL_EOD!W15-BRPL_ISGS_exbus!W15</f>
        <v>7.1339865711728123E-3</v>
      </c>
      <c r="X15" s="24">
        <f>BRPL_EOD!X15-BRPL_ISGS_exbus!X15</f>
        <v>2.9293133464989296E-3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8.9358457202592945E-4</v>
      </c>
      <c r="L16" s="24">
        <f>BRPL_EOD!L16-BRPL_ISGS_exbus!L16</f>
        <v>6.6716684941958704E-5</v>
      </c>
      <c r="M16" s="24">
        <f>BRPL_EOD!M16-BRPL_ISGS_exbus!M16</f>
        <v>2.6343641791015671E-3</v>
      </c>
      <c r="N16" s="24">
        <f>BRPL_EOD!N16-BRPL_ISGS_exbus!N16</f>
        <v>-3.1294854881309675E-3</v>
      </c>
      <c r="O16" s="24">
        <f>BRPL_EOD!O16-BRPL_ISGS_exbus!O16</f>
        <v>-3.1470136089239986E-4</v>
      </c>
      <c r="P16" s="24">
        <f>BRPL_EOD!P16-BRPL_ISGS_exbus!P16</f>
        <v>3.8337061891269286E-5</v>
      </c>
      <c r="Q16" s="24">
        <f>BRPL_EOD!Q16-BRPL_ISGS_exbus!Q16</f>
        <v>5.3797080745345838E-3</v>
      </c>
      <c r="R16" s="24">
        <f>BRPL_EOD!R16-BRPL_ISGS_exbus!R16</f>
        <v>-4.0381129272049066E-4</v>
      </c>
      <c r="S16" s="24">
        <f>BRPL_EOD!S16-BRPL_ISGS_exbus!S16</f>
        <v>-1.3552278820316843E-4</v>
      </c>
      <c r="T16" s="24">
        <f>BRPL_EOD!T16-BRPL_ISGS_exbus!T16</f>
        <v>0</v>
      </c>
      <c r="U16" s="24">
        <f>BRPL_EOD!U16-BRPL_ISGS_exbus!U16</f>
        <v>-4.8573053521749898E-4</v>
      </c>
      <c r="V16" s="24">
        <f>BRPL_EOD!V16-BRPL_ISGS_exbus!V16</f>
        <v>-1.9333429830084015E-3</v>
      </c>
      <c r="W16" s="24">
        <f>BRPL_EOD!W16-BRPL_ISGS_exbus!W16</f>
        <v>7.1339865711728123E-3</v>
      </c>
      <c r="X16" s="24">
        <f>BRPL_EOD!X16-BRPL_ISGS_exbus!X16</f>
        <v>2.9293133464989296E-3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8.9358457202592945E-4</v>
      </c>
      <c r="L17" s="24">
        <f>BRPL_EOD!L17-BRPL_ISGS_exbus!L17</f>
        <v>6.6716684941958704E-5</v>
      </c>
      <c r="M17" s="24">
        <f>BRPL_EOD!M17-BRPL_ISGS_exbus!M17</f>
        <v>1.8852959288366833E-3</v>
      </c>
      <c r="N17" s="24">
        <f>BRPL_EOD!N17-BRPL_ISGS_exbus!N17</f>
        <v>-3.1294854881309675E-3</v>
      </c>
      <c r="O17" s="24">
        <f>BRPL_EOD!O17-BRPL_ISGS_exbus!O17</f>
        <v>-3.1470136089239986E-4</v>
      </c>
      <c r="P17" s="24">
        <f>BRPL_EOD!P17-BRPL_ISGS_exbus!P17</f>
        <v>3.8337061891269286E-5</v>
      </c>
      <c r="Q17" s="24">
        <f>BRPL_EOD!Q17-BRPL_ISGS_exbus!Q17</f>
        <v>5.3797080745345838E-3</v>
      </c>
      <c r="R17" s="24">
        <f>BRPL_EOD!R17-BRPL_ISGS_exbus!R17</f>
        <v>6.8564564291797581E-3</v>
      </c>
      <c r="S17" s="24">
        <f>BRPL_EOD!S17-BRPL_ISGS_exbus!S17</f>
        <v>-1.3552278820316843E-4</v>
      </c>
      <c r="T17" s="24">
        <f>BRPL_EOD!T17-BRPL_ISGS_exbus!T17</f>
        <v>0</v>
      </c>
      <c r="U17" s="24">
        <f>BRPL_EOD!U17-BRPL_ISGS_exbus!U17</f>
        <v>-4.8573053521749898E-4</v>
      </c>
      <c r="V17" s="24">
        <f>BRPL_EOD!V17-BRPL_ISGS_exbus!V17</f>
        <v>-1.9333429830084015E-3</v>
      </c>
      <c r="W17" s="24">
        <f>BRPL_EOD!W17-BRPL_ISGS_exbus!W17</f>
        <v>7.1339865711728123E-3</v>
      </c>
      <c r="X17" s="24">
        <f>BRPL_EOD!X17-BRPL_ISGS_exbus!X17</f>
        <v>2.9293133464989296E-3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8.9358457202592945E-4</v>
      </c>
      <c r="L18" s="24">
        <f>BRPL_EOD!L18-BRPL_ISGS_exbus!L18</f>
        <v>6.6716684941958704E-5</v>
      </c>
      <c r="M18" s="24">
        <f>BRPL_EOD!M18-BRPL_ISGS_exbus!M18</f>
        <v>5.5456187894975528E-4</v>
      </c>
      <c r="N18" s="24">
        <f>BRPL_EOD!N18-BRPL_ISGS_exbus!N18</f>
        <v>-3.1294854881309675E-3</v>
      </c>
      <c r="O18" s="24">
        <f>BRPL_EOD!O18-BRPL_ISGS_exbus!O18</f>
        <v>-3.1470136089239986E-4</v>
      </c>
      <c r="P18" s="24">
        <f>BRPL_EOD!P18-BRPL_ISGS_exbus!P18</f>
        <v>3.8337061891269286E-5</v>
      </c>
      <c r="Q18" s="24">
        <f>BRPL_EOD!Q18-BRPL_ISGS_exbus!Q18</f>
        <v>5.3797080745345838E-3</v>
      </c>
      <c r="R18" s="24">
        <f>BRPL_EOD!R18-BRPL_ISGS_exbus!R18</f>
        <v>6.8564564291797581E-3</v>
      </c>
      <c r="S18" s="24">
        <f>BRPL_EOD!S18-BRPL_ISGS_exbus!S18</f>
        <v>-1.3552278820316843E-4</v>
      </c>
      <c r="T18" s="24">
        <f>BRPL_EOD!T18-BRPL_ISGS_exbus!T18</f>
        <v>0</v>
      </c>
      <c r="U18" s="24">
        <f>BRPL_EOD!U18-BRPL_ISGS_exbus!U18</f>
        <v>-4.8573053521749898E-4</v>
      </c>
      <c r="V18" s="24">
        <f>BRPL_EOD!V18-BRPL_ISGS_exbus!V18</f>
        <v>-1.9333429830084015E-3</v>
      </c>
      <c r="W18" s="24">
        <f>BRPL_EOD!W18-BRPL_ISGS_exbus!W18</f>
        <v>7.1339865711728123E-3</v>
      </c>
      <c r="X18" s="24">
        <f>BRPL_EOD!X18-BRPL_ISGS_exbus!X18</f>
        <v>2.9293133464989296E-3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8.9358457202592945E-4</v>
      </c>
      <c r="L19" s="24">
        <f>BRPL_EOD!L19-BRPL_ISGS_exbus!L19</f>
        <v>6.9334149717548144E-5</v>
      </c>
      <c r="M19" s="24">
        <f>BRPL_EOD!M19-BRPL_ISGS_exbus!M19</f>
        <v>5.5456187894975528E-4</v>
      </c>
      <c r="N19" s="24">
        <f>BRPL_EOD!N19-BRPL_ISGS_exbus!N19</f>
        <v>-3.1294854881309675E-3</v>
      </c>
      <c r="O19" s="24">
        <f>BRPL_EOD!O19-BRPL_ISGS_exbus!O19</f>
        <v>-3.1470136089239986E-4</v>
      </c>
      <c r="P19" s="24">
        <f>BRPL_EOD!P19-BRPL_ISGS_exbus!P19</f>
        <v>3.8337061891269286E-5</v>
      </c>
      <c r="Q19" s="24">
        <f>BRPL_EOD!Q19-BRPL_ISGS_exbus!Q19</f>
        <v>-8.6316761904736694E-4</v>
      </c>
      <c r="R19" s="24">
        <f>BRPL_EOD!R19-BRPL_ISGS_exbus!R19</f>
        <v>6.8564564291797581E-3</v>
      </c>
      <c r="S19" s="24">
        <f>BRPL_EOD!S19-BRPL_ISGS_exbus!S19</f>
        <v>-5.6919051960058198E-4</v>
      </c>
      <c r="T19" s="24">
        <f>BRPL_EOD!T19-BRPL_ISGS_exbus!T19</f>
        <v>0</v>
      </c>
      <c r="U19" s="24">
        <f>BRPL_EOD!U19-BRPL_ISGS_exbus!U19</f>
        <v>-4.8573053521749898E-4</v>
      </c>
      <c r="V19" s="24">
        <f>BRPL_EOD!V19-BRPL_ISGS_exbus!V19</f>
        <v>-1.9333429830084015E-3</v>
      </c>
      <c r="W19" s="24">
        <f>BRPL_EOD!W19-BRPL_ISGS_exbus!W19</f>
        <v>7.1339865711728123E-3</v>
      </c>
      <c r="X19" s="24">
        <f>BRPL_EOD!X19-BRPL_ISGS_exbus!X19</f>
        <v>2.9293133464989296E-3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-3.7432394144332193E-3</v>
      </c>
      <c r="L20" s="24">
        <f>BRPL_EOD!L20-BRPL_ISGS_exbus!L20</f>
        <v>-2.9678805552535437E-4</v>
      </c>
      <c r="M20" s="24">
        <f>BRPL_EOD!M20-BRPL_ISGS_exbus!M20</f>
        <v>5.5456187894975528E-4</v>
      </c>
      <c r="N20" s="24">
        <f>BRPL_EOD!N20-BRPL_ISGS_exbus!N20</f>
        <v>-3.1294854881309675E-3</v>
      </c>
      <c r="O20" s="24">
        <f>BRPL_EOD!O20-BRPL_ISGS_exbus!O20</f>
        <v>-3.1470136089239986E-4</v>
      </c>
      <c r="P20" s="24">
        <f>BRPL_EOD!P20-BRPL_ISGS_exbus!P20</f>
        <v>3.8337061891269286E-5</v>
      </c>
      <c r="Q20" s="24">
        <f>BRPL_EOD!Q20-BRPL_ISGS_exbus!Q20</f>
        <v>-8.6316761904736694E-4</v>
      </c>
      <c r="R20" s="24">
        <f>BRPL_EOD!R20-BRPL_ISGS_exbus!R20</f>
        <v>6.8564564291797581E-3</v>
      </c>
      <c r="S20" s="24">
        <f>BRPL_EOD!S20-BRPL_ISGS_exbus!S20</f>
        <v>-5.6919051960058198E-4</v>
      </c>
      <c r="T20" s="24">
        <f>BRPL_EOD!T20-BRPL_ISGS_exbus!T20</f>
        <v>0</v>
      </c>
      <c r="U20" s="24">
        <f>BRPL_EOD!U20-BRPL_ISGS_exbus!U20</f>
        <v>-4.8573053521749898E-4</v>
      </c>
      <c r="V20" s="24">
        <f>BRPL_EOD!V20-BRPL_ISGS_exbus!V20</f>
        <v>-1.9333429830084015E-3</v>
      </c>
      <c r="W20" s="24">
        <f>BRPL_EOD!W20-BRPL_ISGS_exbus!W20</f>
        <v>7.1339865711728123E-3</v>
      </c>
      <c r="X20" s="24">
        <f>BRPL_EOD!X20-BRPL_ISGS_exbus!X20</f>
        <v>2.9293133464989296E-3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1.0537482130956732E-2</v>
      </c>
      <c r="L21" s="24">
        <f>BRPL_EOD!L21-BRPL_ISGS_exbus!L21</f>
        <v>-2.9678805552535437E-4</v>
      </c>
      <c r="M21" s="24">
        <f>BRPL_EOD!M21-BRPL_ISGS_exbus!M21</f>
        <v>5.5456187894975528E-4</v>
      </c>
      <c r="N21" s="24">
        <f>BRPL_EOD!N21-BRPL_ISGS_exbus!N21</f>
        <v>-3.1294854881309675E-3</v>
      </c>
      <c r="O21" s="24">
        <f>BRPL_EOD!O21-BRPL_ISGS_exbus!O21</f>
        <v>-3.1470136089239986E-4</v>
      </c>
      <c r="P21" s="24">
        <f>BRPL_EOD!P21-BRPL_ISGS_exbus!P21</f>
        <v>3.8337061891269286E-5</v>
      </c>
      <c r="Q21" s="24">
        <f>BRPL_EOD!Q21-BRPL_ISGS_exbus!Q21</f>
        <v>-8.6316761904736694E-4</v>
      </c>
      <c r="R21" s="24">
        <f>BRPL_EOD!R21-BRPL_ISGS_exbus!R21</f>
        <v>6.8564564291797581E-3</v>
      </c>
      <c r="S21" s="24">
        <f>BRPL_EOD!S21-BRPL_ISGS_exbus!S21</f>
        <v>-5.6919051960058198E-4</v>
      </c>
      <c r="T21" s="24">
        <f>BRPL_EOD!T21-BRPL_ISGS_exbus!T21</f>
        <v>0</v>
      </c>
      <c r="U21" s="24">
        <f>BRPL_EOD!U21-BRPL_ISGS_exbus!U21</f>
        <v>-4.8573053521749898E-4</v>
      </c>
      <c r="V21" s="24">
        <f>BRPL_EOD!V21-BRPL_ISGS_exbus!V21</f>
        <v>-1.9333429830084015E-3</v>
      </c>
      <c r="W21" s="24">
        <f>BRPL_EOD!W21-BRPL_ISGS_exbus!W21</f>
        <v>7.1339865711728123E-3</v>
      </c>
      <c r="X21" s="24">
        <f>BRPL_EOD!X21-BRPL_ISGS_exbus!X21</f>
        <v>2.9293133464989296E-3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8.7498908771976858E-4</v>
      </c>
      <c r="L22" s="24">
        <f>BRPL_EOD!L22-BRPL_ISGS_exbus!L22</f>
        <v>-2.9678805552535437E-4</v>
      </c>
      <c r="M22" s="24">
        <f>BRPL_EOD!M22-BRPL_ISGS_exbus!M22</f>
        <v>5.5456187894975528E-4</v>
      </c>
      <c r="N22" s="24">
        <f>BRPL_EOD!N22-BRPL_ISGS_exbus!N22</f>
        <v>-3.1294854881309675E-3</v>
      </c>
      <c r="O22" s="24">
        <f>BRPL_EOD!O22-BRPL_ISGS_exbus!O22</f>
        <v>-3.1470136089239986E-4</v>
      </c>
      <c r="P22" s="24">
        <f>BRPL_EOD!P22-BRPL_ISGS_exbus!P22</f>
        <v>3.8337061891269286E-5</v>
      </c>
      <c r="Q22" s="24">
        <f>BRPL_EOD!Q22-BRPL_ISGS_exbus!Q22</f>
        <v>-8.6316761904736694E-4</v>
      </c>
      <c r="R22" s="24">
        <f>BRPL_EOD!R22-BRPL_ISGS_exbus!R22</f>
        <v>6.8564564291797581E-3</v>
      </c>
      <c r="S22" s="24">
        <f>BRPL_EOD!S22-BRPL_ISGS_exbus!S22</f>
        <v>-5.6919051960058198E-4</v>
      </c>
      <c r="T22" s="24">
        <f>BRPL_EOD!T22-BRPL_ISGS_exbus!T22</f>
        <v>0</v>
      </c>
      <c r="U22" s="24">
        <f>BRPL_EOD!U22-BRPL_ISGS_exbus!U22</f>
        <v>-4.8573053521749898E-4</v>
      </c>
      <c r="V22" s="24">
        <f>BRPL_EOD!V22-BRPL_ISGS_exbus!V22</f>
        <v>-1.9333429830084015E-3</v>
      </c>
      <c r="W22" s="24">
        <f>BRPL_EOD!W22-BRPL_ISGS_exbus!W22</f>
        <v>7.1339865711728123E-3</v>
      </c>
      <c r="X22" s="24">
        <f>BRPL_EOD!X22-BRPL_ISGS_exbus!X22</f>
        <v>2.9293133464989296E-3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-5.7773303805674914E-4</v>
      </c>
      <c r="L23" s="24">
        <f>BRPL_EOD!L23-BRPL_ISGS_exbus!L23</f>
        <v>-3.1784521389610632E-4</v>
      </c>
      <c r="M23" s="24">
        <f>BRPL_EOD!M23-BRPL_ISGS_exbus!M23</f>
        <v>5.5456187894975528E-4</v>
      </c>
      <c r="N23" s="24">
        <f>BRPL_EOD!N23-BRPL_ISGS_exbus!N23</f>
        <v>-3.1294854881309675E-3</v>
      </c>
      <c r="O23" s="24">
        <f>BRPL_EOD!O23-BRPL_ISGS_exbus!O23</f>
        <v>-3.1470136089239986E-4</v>
      </c>
      <c r="P23" s="24">
        <f>BRPL_EOD!P23-BRPL_ISGS_exbus!P23</f>
        <v>3.8337061891269286E-5</v>
      </c>
      <c r="Q23" s="24">
        <f>BRPL_EOD!Q23-BRPL_ISGS_exbus!Q23</f>
        <v>-8.6316761904736694E-4</v>
      </c>
      <c r="R23" s="24">
        <f>BRPL_EOD!R23-BRPL_ISGS_exbus!R23</f>
        <v>6.8564564291797581E-3</v>
      </c>
      <c r="S23" s="24">
        <f>BRPL_EOD!S23-BRPL_ISGS_exbus!S23</f>
        <v>-5.6919051960058198E-4</v>
      </c>
      <c r="T23" s="24">
        <f>BRPL_EOD!T23-BRPL_ISGS_exbus!T23</f>
        <v>0</v>
      </c>
      <c r="U23" s="24">
        <f>BRPL_EOD!U23-BRPL_ISGS_exbus!U23</f>
        <v>-4.8573053521749898E-4</v>
      </c>
      <c r="V23" s="24">
        <f>BRPL_EOD!V23-BRPL_ISGS_exbus!V23</f>
        <v>-1.9333429830084015E-3</v>
      </c>
      <c r="W23" s="24">
        <f>BRPL_EOD!W23-BRPL_ISGS_exbus!W23</f>
        <v>7.1339865711728123E-3</v>
      </c>
      <c r="X23" s="24">
        <f>BRPL_EOD!X23-BRPL_ISGS_exbus!X23</f>
        <v>2.9293133464989296E-3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-9.8353047539774252E-3</v>
      </c>
      <c r="L24" s="24">
        <f>BRPL_EOD!L24-BRPL_ISGS_exbus!L24</f>
        <v>-1.2814075494382848E-4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-3.1470136089239986E-4</v>
      </c>
      <c r="P24" s="24">
        <f>BRPL_EOD!P24-BRPL_ISGS_exbus!P24</f>
        <v>3.8337061891269286E-5</v>
      </c>
      <c r="Q24" s="24">
        <f>BRPL_EOD!Q24-BRPL_ISGS_exbus!Q24</f>
        <v>-8.6316761904736694E-4</v>
      </c>
      <c r="R24" s="24">
        <f>BRPL_EOD!R24-BRPL_ISGS_exbus!R24</f>
        <v>6.8564564291797581E-3</v>
      </c>
      <c r="S24" s="24">
        <f>BRPL_EOD!S24-BRPL_ISGS_exbus!S24</f>
        <v>-5.6919051960058198E-4</v>
      </c>
      <c r="T24" s="24">
        <f>BRPL_EOD!T24-BRPL_ISGS_exbus!T24</f>
        <v>0</v>
      </c>
      <c r="U24" s="24">
        <f>BRPL_EOD!U24-BRPL_ISGS_exbus!U24</f>
        <v>-4.8573053521749898E-4</v>
      </c>
      <c r="V24" s="24">
        <f>BRPL_EOD!V24-BRPL_ISGS_exbus!V24</f>
        <v>-1.9333429830084015E-3</v>
      </c>
      <c r="W24" s="24">
        <f>BRPL_EOD!W24-BRPL_ISGS_exbus!W24</f>
        <v>7.1339865711728123E-3</v>
      </c>
      <c r="X24" s="24">
        <f>BRPL_EOD!X24-BRPL_ISGS_exbus!X24</f>
        <v>2.9293133464989296E-3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-2.5839993628551383E-3</v>
      </c>
      <c r="L25" s="24">
        <f>BRPL_EOD!L25-BRPL_ISGS_exbus!L25</f>
        <v>-1.4503168200796779E-4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-3.1470136089239986E-4</v>
      </c>
      <c r="P25" s="24">
        <f>BRPL_EOD!P25-BRPL_ISGS_exbus!P25</f>
        <v>3.8337061891269286E-5</v>
      </c>
      <c r="Q25" s="24">
        <f>BRPL_EOD!Q25-BRPL_ISGS_exbus!Q25</f>
        <v>-8.6316761904736694E-4</v>
      </c>
      <c r="R25" s="24">
        <f>BRPL_EOD!R25-BRPL_ISGS_exbus!R25</f>
        <v>6.8564564291797581E-3</v>
      </c>
      <c r="S25" s="24">
        <f>BRPL_EOD!S25-BRPL_ISGS_exbus!S25</f>
        <v>-5.6919051960058198E-4</v>
      </c>
      <c r="T25" s="24">
        <f>BRPL_EOD!T25-BRPL_ISGS_exbus!T25</f>
        <v>0</v>
      </c>
      <c r="U25" s="24">
        <f>BRPL_EOD!U25-BRPL_ISGS_exbus!U25</f>
        <v>-4.8573053521749898E-4</v>
      </c>
      <c r="V25" s="24">
        <f>BRPL_EOD!V25-BRPL_ISGS_exbus!V25</f>
        <v>-1.9333429830084015E-3</v>
      </c>
      <c r="W25" s="24">
        <f>BRPL_EOD!W25-BRPL_ISGS_exbus!W25</f>
        <v>7.1339865711728123E-3</v>
      </c>
      <c r="X25" s="24">
        <f>BRPL_EOD!X25-BRPL_ISGS_exbus!X25</f>
        <v>2.9293133464989296E-3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-8.3000955847865043E-3</v>
      </c>
      <c r="L26" s="24">
        <f>BRPL_EOD!L26-BRPL_ISGS_exbus!L26</f>
        <v>-3.2978146075279824E-5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-3.1470136089239986E-4</v>
      </c>
      <c r="P26" s="24">
        <f>BRPL_EOD!P26-BRPL_ISGS_exbus!P26</f>
        <v>3.8337061891269286E-5</v>
      </c>
      <c r="Q26" s="24">
        <f>BRPL_EOD!Q26-BRPL_ISGS_exbus!Q26</f>
        <v>-8.6316761904736694E-4</v>
      </c>
      <c r="R26" s="24">
        <f>BRPL_EOD!R26-BRPL_ISGS_exbus!R26</f>
        <v>2.3228816466556168E-3</v>
      </c>
      <c r="S26" s="24">
        <f>BRPL_EOD!S26-BRPL_ISGS_exbus!S26</f>
        <v>1.6283006644517428E-3</v>
      </c>
      <c r="T26" s="24">
        <f>BRPL_EOD!T26-BRPL_ISGS_exbus!T26</f>
        <v>0</v>
      </c>
      <c r="U26" s="24">
        <f>BRPL_EOD!U26-BRPL_ISGS_exbus!U26</f>
        <v>-4.8573053521749898E-4</v>
      </c>
      <c r="V26" s="24">
        <f>BRPL_EOD!V26-BRPL_ISGS_exbus!V26</f>
        <v>-1.4002641196020349E-3</v>
      </c>
      <c r="W26" s="24">
        <f>BRPL_EOD!W26-BRPL_ISGS_exbus!W26</f>
        <v>7.1339865711728123E-3</v>
      </c>
      <c r="X26" s="24">
        <f>BRPL_EOD!X26-BRPL_ISGS_exbus!X26</f>
        <v>2.9293133464989296E-3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-1.5527720121895072E-3</v>
      </c>
      <c r="L27" s="24">
        <f>BRPL_EOD!L27-BRPL_ISGS_exbus!L27</f>
        <v>-3.2978146075279824E-5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-3.1470136089239986E-4</v>
      </c>
      <c r="P27" s="24">
        <f>BRPL_EOD!P27-BRPL_ISGS_exbus!P27</f>
        <v>3.8337061891269286E-5</v>
      </c>
      <c r="Q27" s="24">
        <f>BRPL_EOD!Q27-BRPL_ISGS_exbus!Q27</f>
        <v>-8.6316761904736694E-4</v>
      </c>
      <c r="R27" s="24">
        <f>BRPL_EOD!R27-BRPL_ISGS_exbus!R27</f>
        <v>2.3228816466556168E-3</v>
      </c>
      <c r="S27" s="24">
        <f>BRPL_EOD!S27-BRPL_ISGS_exbus!S27</f>
        <v>3.0260684769771728E-3</v>
      </c>
      <c r="T27" s="24">
        <f>BRPL_EOD!T27-BRPL_ISGS_exbus!T27</f>
        <v>0</v>
      </c>
      <c r="U27" s="24">
        <f>BRPL_EOD!U27-BRPL_ISGS_exbus!U27</f>
        <v>-4.8573053521749898E-4</v>
      </c>
      <c r="V27" s="24">
        <f>BRPL_EOD!V27-BRPL_ISGS_exbus!V27</f>
        <v>-1.4002641196020349E-3</v>
      </c>
      <c r="W27" s="24">
        <f>BRPL_EOD!W27-BRPL_ISGS_exbus!W27</f>
        <v>7.1339865711728123E-3</v>
      </c>
      <c r="X27" s="24">
        <f>BRPL_EOD!X27-BRPL_ISGS_exbus!X27</f>
        <v>2.9293133464989296E-3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-1.5527720121895072E-3</v>
      </c>
      <c r="L28" s="24">
        <f>BRPL_EOD!L28-BRPL_ISGS_exbus!L28</f>
        <v>-3.2978146075279824E-5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-3.1470136089239986E-4</v>
      </c>
      <c r="P28" s="24">
        <f>BRPL_EOD!P28-BRPL_ISGS_exbus!P28</f>
        <v>3.8337061891269286E-5</v>
      </c>
      <c r="Q28" s="24">
        <f>BRPL_EOD!Q28-BRPL_ISGS_exbus!Q28</f>
        <v>-8.6316761904736694E-4</v>
      </c>
      <c r="R28" s="24">
        <f>BRPL_EOD!R28-BRPL_ISGS_exbus!R28</f>
        <v>2.3228816466556168E-3</v>
      </c>
      <c r="S28" s="24">
        <f>BRPL_EOD!S28-BRPL_ISGS_exbus!S28</f>
        <v>3.0260684769771728E-3</v>
      </c>
      <c r="T28" s="24">
        <f>BRPL_EOD!T28-BRPL_ISGS_exbus!T28</f>
        <v>0</v>
      </c>
      <c r="U28" s="24">
        <f>BRPL_EOD!U28-BRPL_ISGS_exbus!U28</f>
        <v>-4.8573053521749898E-4</v>
      </c>
      <c r="V28" s="24">
        <f>BRPL_EOD!V28-BRPL_ISGS_exbus!V28</f>
        <v>-1.4002641196020349E-3</v>
      </c>
      <c r="W28" s="24">
        <f>BRPL_EOD!W28-BRPL_ISGS_exbus!W28</f>
        <v>7.1339865711728123E-3</v>
      </c>
      <c r="X28" s="24">
        <f>BRPL_EOD!X28-BRPL_ISGS_exbus!X28</f>
        <v>2.9293133464989296E-3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-3.9314224237045892E-3</v>
      </c>
      <c r="L29" s="24">
        <f>BRPL_EOD!L29-BRPL_ISGS_exbus!L29</f>
        <v>-1.2849070419207465E-5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-3.1470136089239986E-4</v>
      </c>
      <c r="P29" s="24">
        <f>BRPL_EOD!P29-BRPL_ISGS_exbus!P29</f>
        <v>3.8337061891269286E-5</v>
      </c>
      <c r="Q29" s="24">
        <f>BRPL_EOD!Q29-BRPL_ISGS_exbus!Q29</f>
        <v>-8.6316761904736694E-4</v>
      </c>
      <c r="R29" s="24">
        <f>BRPL_EOD!R29-BRPL_ISGS_exbus!R29</f>
        <v>2.3228816466556168E-3</v>
      </c>
      <c r="S29" s="24">
        <f>BRPL_EOD!S29-BRPL_ISGS_exbus!S29</f>
        <v>3.0260684769771728E-3</v>
      </c>
      <c r="T29" s="24">
        <f>BRPL_EOD!T29-BRPL_ISGS_exbus!T29</f>
        <v>0</v>
      </c>
      <c r="U29" s="24">
        <f>BRPL_EOD!U29-BRPL_ISGS_exbus!U29</f>
        <v>-4.8573053521749898E-4</v>
      </c>
      <c r="V29" s="24">
        <f>BRPL_EOD!V29-BRPL_ISGS_exbus!V29</f>
        <v>-1.4002641196020349E-3</v>
      </c>
      <c r="W29" s="24">
        <f>BRPL_EOD!W29-BRPL_ISGS_exbus!W29</f>
        <v>7.1339865711728123E-3</v>
      </c>
      <c r="X29" s="24">
        <f>BRPL_EOD!X29-BRPL_ISGS_exbus!X29</f>
        <v>2.9293133464989296E-3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-5.4234119137106518E-3</v>
      </c>
      <c r="L30" s="24">
        <f>BRPL_EOD!L30-BRPL_ISGS_exbus!L30</f>
        <v>-1.2849070419207465E-5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-3.1470136089239986E-4</v>
      </c>
      <c r="P30" s="24">
        <f>BRPL_EOD!P30-BRPL_ISGS_exbus!P30</f>
        <v>3.8337061891269286E-5</v>
      </c>
      <c r="Q30" s="24">
        <f>BRPL_EOD!Q30-BRPL_ISGS_exbus!Q30</f>
        <v>-8.6316761904736694E-4</v>
      </c>
      <c r="R30" s="24">
        <f>BRPL_EOD!R30-BRPL_ISGS_exbus!R30</f>
        <v>2.3228816466556168E-3</v>
      </c>
      <c r="S30" s="24">
        <f>BRPL_EOD!S30-BRPL_ISGS_exbus!S30</f>
        <v>3.0260684769771728E-3</v>
      </c>
      <c r="T30" s="24">
        <f>BRPL_EOD!T30-BRPL_ISGS_exbus!T30</f>
        <v>0</v>
      </c>
      <c r="U30" s="24">
        <f>BRPL_EOD!U30-BRPL_ISGS_exbus!U30</f>
        <v>-4.8573053521749898E-4</v>
      </c>
      <c r="V30" s="24">
        <f>BRPL_EOD!V30-BRPL_ISGS_exbus!V30</f>
        <v>-1.4002641196020349E-3</v>
      </c>
      <c r="W30" s="24">
        <f>BRPL_EOD!W30-BRPL_ISGS_exbus!W30</f>
        <v>7.1339865711728123E-3</v>
      </c>
      <c r="X30" s="24">
        <f>BRPL_EOD!X30-BRPL_ISGS_exbus!X30</f>
        <v>2.9293133464989296E-3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-2.4990811521092837E-3</v>
      </c>
      <c r="L31" s="24">
        <f>BRPL_EOD!L31-BRPL_ISGS_exbus!L31</f>
        <v>-1.2849070419207465E-5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-3.1470136089239986E-4</v>
      </c>
      <c r="P31" s="24">
        <f>BRPL_EOD!P31-BRPL_ISGS_exbus!P31</f>
        <v>3.8337061891269286E-5</v>
      </c>
      <c r="Q31" s="24">
        <f>BRPL_EOD!Q31-BRPL_ISGS_exbus!Q31</f>
        <v>-8.6316761904736694E-4</v>
      </c>
      <c r="R31" s="24">
        <f>BRPL_EOD!R31-BRPL_ISGS_exbus!R31</f>
        <v>2.3228816466556168E-3</v>
      </c>
      <c r="S31" s="24">
        <f>BRPL_EOD!S31-BRPL_ISGS_exbus!S31</f>
        <v>3.0260684769771728E-3</v>
      </c>
      <c r="T31" s="24">
        <f>BRPL_EOD!T31-BRPL_ISGS_exbus!T31</f>
        <v>0</v>
      </c>
      <c r="U31" s="24">
        <f>BRPL_EOD!U31-BRPL_ISGS_exbus!U31</f>
        <v>-4.8573053521749898E-4</v>
      </c>
      <c r="V31" s="24">
        <f>BRPL_EOD!V31-BRPL_ISGS_exbus!V31</f>
        <v>1.3613959233715889E-5</v>
      </c>
      <c r="W31" s="24">
        <f>BRPL_EOD!W31-BRPL_ISGS_exbus!W31</f>
        <v>7.1339865711728123E-3</v>
      </c>
      <c r="X31" s="24">
        <f>BRPL_EOD!X31-BRPL_ISGS_exbus!X31</f>
        <v>2.9293133464989296E-3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-2.4990811521092837E-3</v>
      </c>
      <c r="L32" s="24">
        <f>BRPL_EOD!L32-BRPL_ISGS_exbus!L32</f>
        <v>-1.2849070419207465E-5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-3.1470136089239986E-4</v>
      </c>
      <c r="P32" s="24">
        <f>BRPL_EOD!P32-BRPL_ISGS_exbus!P32</f>
        <v>3.8337061891269286E-5</v>
      </c>
      <c r="Q32" s="24">
        <f>BRPL_EOD!Q32-BRPL_ISGS_exbus!Q32</f>
        <v>-8.6316761904736694E-4</v>
      </c>
      <c r="R32" s="24">
        <f>BRPL_EOD!R32-BRPL_ISGS_exbus!R32</f>
        <v>2.3228816466556168E-3</v>
      </c>
      <c r="S32" s="24">
        <f>BRPL_EOD!S32-BRPL_ISGS_exbus!S32</f>
        <v>3.0260684769771728E-3</v>
      </c>
      <c r="T32" s="24">
        <f>BRPL_EOD!T32-BRPL_ISGS_exbus!T32</f>
        <v>0</v>
      </c>
      <c r="U32" s="24">
        <f>BRPL_EOD!U32-BRPL_ISGS_exbus!U32</f>
        <v>-4.8573053521749898E-4</v>
      </c>
      <c r="V32" s="24">
        <f>BRPL_EOD!V32-BRPL_ISGS_exbus!V32</f>
        <v>-2.4175363321887744E-4</v>
      </c>
      <c r="W32" s="24">
        <f>BRPL_EOD!W32-BRPL_ISGS_exbus!W32</f>
        <v>7.1339865711728123E-3</v>
      </c>
      <c r="X32" s="24">
        <f>BRPL_EOD!X32-BRPL_ISGS_exbus!X32</f>
        <v>2.9293133464989296E-3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-2.4990811521092837E-3</v>
      </c>
      <c r="L33" s="24">
        <f>BRPL_EOD!L33-BRPL_ISGS_exbus!L33</f>
        <v>-1.2849070419207465E-5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-3.1470136089239986E-4</v>
      </c>
      <c r="P33" s="24">
        <f>BRPL_EOD!P33-BRPL_ISGS_exbus!P33</f>
        <v>3.8337061891269286E-5</v>
      </c>
      <c r="Q33" s="24">
        <f>BRPL_EOD!Q33-BRPL_ISGS_exbus!Q33</f>
        <v>-8.6316761904736694E-4</v>
      </c>
      <c r="R33" s="24">
        <f>BRPL_EOD!R33-BRPL_ISGS_exbus!R33</f>
        <v>2.3228816466556168E-3</v>
      </c>
      <c r="S33" s="24">
        <f>BRPL_EOD!S33-BRPL_ISGS_exbus!S33</f>
        <v>3.0260684769771728E-3</v>
      </c>
      <c r="T33" s="24">
        <f>BRPL_EOD!T33-BRPL_ISGS_exbus!T33</f>
        <v>0</v>
      </c>
      <c r="U33" s="24">
        <f>BRPL_EOD!U33-BRPL_ISGS_exbus!U33</f>
        <v>-4.8573053521749898E-4</v>
      </c>
      <c r="V33" s="24">
        <f>BRPL_EOD!V33-BRPL_ISGS_exbus!V33</f>
        <v>-2.4175363321887744E-4</v>
      </c>
      <c r="W33" s="24">
        <f>BRPL_EOD!W33-BRPL_ISGS_exbus!W33</f>
        <v>7.1339865711728123E-3</v>
      </c>
      <c r="X33" s="24">
        <f>BRPL_EOD!X33-BRPL_ISGS_exbus!X33</f>
        <v>2.9293133464989296E-3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-2.4990811521092837E-3</v>
      </c>
      <c r="L34" s="24">
        <f>BRPL_EOD!L34-BRPL_ISGS_exbus!L34</f>
        <v>-1.2849070419207465E-5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-3.1470136089239986E-4</v>
      </c>
      <c r="P34" s="24">
        <f>BRPL_EOD!P34-BRPL_ISGS_exbus!P34</f>
        <v>3.8337061891269286E-5</v>
      </c>
      <c r="Q34" s="24">
        <f>BRPL_EOD!Q34-BRPL_ISGS_exbus!Q34</f>
        <v>-8.6316761904736694E-4</v>
      </c>
      <c r="R34" s="24">
        <f>BRPL_EOD!R34-BRPL_ISGS_exbus!R34</f>
        <v>2.3228816466556168E-3</v>
      </c>
      <c r="S34" s="24">
        <f>BRPL_EOD!S34-BRPL_ISGS_exbus!S34</f>
        <v>3.0260684769771728E-3</v>
      </c>
      <c r="T34" s="24">
        <f>BRPL_EOD!T34-BRPL_ISGS_exbus!T34</f>
        <v>0</v>
      </c>
      <c r="U34" s="24">
        <f>BRPL_EOD!U34-BRPL_ISGS_exbus!U34</f>
        <v>-4.8573053521749898E-4</v>
      </c>
      <c r="V34" s="24">
        <f>BRPL_EOD!V34-BRPL_ISGS_exbus!V34</f>
        <v>-2.4175363321887744E-4</v>
      </c>
      <c r="W34" s="24">
        <f>BRPL_EOD!W34-BRPL_ISGS_exbus!W34</f>
        <v>7.1339865711728123E-3</v>
      </c>
      <c r="X34" s="24">
        <f>BRPL_EOD!X34-BRPL_ISGS_exbus!X34</f>
        <v>2.9293133464989296E-3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-6.3601058097617624E-3</v>
      </c>
      <c r="L35" s="24">
        <f>BRPL_EOD!L35-BRPL_ISGS_exbus!L35</f>
        <v>-1.2849070419207465E-5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-3.1470136089239986E-4</v>
      </c>
      <c r="P35" s="24">
        <f>BRPL_EOD!P35-BRPL_ISGS_exbus!P35</f>
        <v>3.8337061891269286E-5</v>
      </c>
      <c r="Q35" s="24">
        <f>BRPL_EOD!Q35-BRPL_ISGS_exbus!Q35</f>
        <v>-8.6316761904736694E-4</v>
      </c>
      <c r="R35" s="24">
        <f>BRPL_EOD!R35-BRPL_ISGS_exbus!R35</f>
        <v>2.3228816466556168E-3</v>
      </c>
      <c r="S35" s="24">
        <f>BRPL_EOD!S35-BRPL_ISGS_exbus!S35</f>
        <v>3.0260684769771728E-3</v>
      </c>
      <c r="T35" s="24">
        <f>BRPL_EOD!T35-BRPL_ISGS_exbus!T35</f>
        <v>0</v>
      </c>
      <c r="U35" s="24">
        <f>BRPL_EOD!U35-BRPL_ISGS_exbus!U35</f>
        <v>-4.8573053521749898E-4</v>
      </c>
      <c r="V35" s="24">
        <f>BRPL_EOD!V35-BRPL_ISGS_exbus!V35</f>
        <v>-2.4175363321887744E-4</v>
      </c>
      <c r="W35" s="24">
        <f>BRPL_EOD!W35-BRPL_ISGS_exbus!W35</f>
        <v>7.1339865711728123E-3</v>
      </c>
      <c r="X35" s="24">
        <f>BRPL_EOD!X35-BRPL_ISGS_exbus!X35</f>
        <v>2.9293133464989296E-3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-1.5527720121895072E-3</v>
      </c>
      <c r="L36" s="24">
        <f>BRPL_EOD!L36-BRPL_ISGS_exbus!L36</f>
        <v>-1.2849070419207465E-5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-3.1470136089239986E-4</v>
      </c>
      <c r="P36" s="24">
        <f>BRPL_EOD!P36-BRPL_ISGS_exbus!P36</f>
        <v>3.8337061891269286E-5</v>
      </c>
      <c r="Q36" s="24">
        <f>BRPL_EOD!Q36-BRPL_ISGS_exbus!Q36</f>
        <v>-8.6316761904736694E-4</v>
      </c>
      <c r="R36" s="24">
        <f>BRPL_EOD!R36-BRPL_ISGS_exbus!R36</f>
        <v>2.3228816466556168E-3</v>
      </c>
      <c r="S36" s="24">
        <f>BRPL_EOD!S36-BRPL_ISGS_exbus!S36</f>
        <v>3.0260684769771728E-3</v>
      </c>
      <c r="T36" s="24">
        <f>BRPL_EOD!T36-BRPL_ISGS_exbus!T36</f>
        <v>0</v>
      </c>
      <c r="U36" s="24">
        <f>BRPL_EOD!U36-BRPL_ISGS_exbus!U36</f>
        <v>-4.8573053521749898E-4</v>
      </c>
      <c r="V36" s="24">
        <f>BRPL_EOD!V36-BRPL_ISGS_exbus!V36</f>
        <v>-2.4175363321887744E-4</v>
      </c>
      <c r="W36" s="24">
        <f>BRPL_EOD!W36-BRPL_ISGS_exbus!W36</f>
        <v>7.1339865711728123E-3</v>
      </c>
      <c r="X36" s="24">
        <f>BRPL_EOD!X36-BRPL_ISGS_exbus!X36</f>
        <v>2.9293133464989296E-3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-1.5527720121895072E-3</v>
      </c>
      <c r="L37" s="24">
        <f>BRPL_EOD!L37-BRPL_ISGS_exbus!L37</f>
        <v>-3.2978146075279824E-5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-3.1470136089239986E-4</v>
      </c>
      <c r="P37" s="24">
        <f>BRPL_EOD!P37-BRPL_ISGS_exbus!P37</f>
        <v>3.8337061891269286E-5</v>
      </c>
      <c r="Q37" s="24">
        <f>BRPL_EOD!Q37-BRPL_ISGS_exbus!Q37</f>
        <v>-8.6316761904736694E-4</v>
      </c>
      <c r="R37" s="24">
        <f>BRPL_EOD!R37-BRPL_ISGS_exbus!R37</f>
        <v>2.3228816466556168E-3</v>
      </c>
      <c r="S37" s="24">
        <f>BRPL_EOD!S37-BRPL_ISGS_exbus!S37</f>
        <v>3.0260684769771728E-3</v>
      </c>
      <c r="T37" s="24">
        <f>BRPL_EOD!T37-BRPL_ISGS_exbus!T37</f>
        <v>0</v>
      </c>
      <c r="U37" s="24">
        <f>BRPL_EOD!U37-BRPL_ISGS_exbus!U37</f>
        <v>-4.8573053521749898E-4</v>
      </c>
      <c r="V37" s="24">
        <f>BRPL_EOD!V37-BRPL_ISGS_exbus!V37</f>
        <v>-2.4175363321887744E-4</v>
      </c>
      <c r="W37" s="24">
        <f>BRPL_EOD!W37-BRPL_ISGS_exbus!W37</f>
        <v>7.1339865711728123E-3</v>
      </c>
      <c r="X37" s="24">
        <f>BRPL_EOD!X37-BRPL_ISGS_exbus!X37</f>
        <v>2.9293133464989296E-3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-1.5527720121895072E-3</v>
      </c>
      <c r="L38" s="24">
        <f>BRPL_EOD!L38-BRPL_ISGS_exbus!L38</f>
        <v>-3.2978146075279824E-5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-3.1470136089239986E-4</v>
      </c>
      <c r="P38" s="24">
        <f>BRPL_EOD!P38-BRPL_ISGS_exbus!P38</f>
        <v>3.8337061891269286E-5</v>
      </c>
      <c r="Q38" s="24">
        <f>BRPL_EOD!Q38-BRPL_ISGS_exbus!Q38</f>
        <v>-8.6316761904736694E-4</v>
      </c>
      <c r="R38" s="24">
        <f>BRPL_EOD!R38-BRPL_ISGS_exbus!R38</f>
        <v>2.3228816466556168E-3</v>
      </c>
      <c r="S38" s="24">
        <f>BRPL_EOD!S38-BRPL_ISGS_exbus!S38</f>
        <v>3.0260684769771728E-3</v>
      </c>
      <c r="T38" s="24">
        <f>BRPL_EOD!T38-BRPL_ISGS_exbus!T38</f>
        <v>0</v>
      </c>
      <c r="U38" s="24">
        <f>BRPL_EOD!U38-BRPL_ISGS_exbus!U38</f>
        <v>-4.8573053521749898E-4</v>
      </c>
      <c r="V38" s="24">
        <f>BRPL_EOD!V38-BRPL_ISGS_exbus!V38</f>
        <v>-2.4175363321887744E-4</v>
      </c>
      <c r="W38" s="24">
        <f>BRPL_EOD!W38-BRPL_ISGS_exbus!W38</f>
        <v>7.1339865711728123E-3</v>
      </c>
      <c r="X38" s="24">
        <f>BRPL_EOD!X38-BRPL_ISGS_exbus!X38</f>
        <v>2.9293133464989296E-3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-8.4598947066183428E-4</v>
      </c>
      <c r="L39" s="24">
        <f>BRPL_EOD!L39-BRPL_ISGS_exbus!L39</f>
        <v>-4.2232480570447706E-5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-3.1470136089239986E-4</v>
      </c>
      <c r="P39" s="24">
        <f>BRPL_EOD!P39-BRPL_ISGS_exbus!P39</f>
        <v>3.8337061891269286E-5</v>
      </c>
      <c r="Q39" s="24">
        <f>BRPL_EOD!Q39-BRPL_ISGS_exbus!Q39</f>
        <v>-8.6316761904736694E-4</v>
      </c>
      <c r="R39" s="24">
        <f>BRPL_EOD!R39-BRPL_ISGS_exbus!R39</f>
        <v>2.3228816466556168E-3</v>
      </c>
      <c r="S39" s="24">
        <f>BRPL_EOD!S39-BRPL_ISGS_exbus!S39</f>
        <v>3.0260684769771728E-3</v>
      </c>
      <c r="T39" s="24">
        <f>BRPL_EOD!T39-BRPL_ISGS_exbus!T39</f>
        <v>0</v>
      </c>
      <c r="U39" s="24">
        <f>BRPL_EOD!U39-BRPL_ISGS_exbus!U39</f>
        <v>-4.8573053521749898E-4</v>
      </c>
      <c r="V39" s="24">
        <f>BRPL_EOD!V39-BRPL_ISGS_exbus!V39</f>
        <v>-2.4175363321887744E-4</v>
      </c>
      <c r="W39" s="24">
        <f>BRPL_EOD!W39-BRPL_ISGS_exbus!W39</f>
        <v>7.1339865711728123E-3</v>
      </c>
      <c r="X39" s="24">
        <f>BRPL_EOD!X39-BRPL_ISGS_exbus!X39</f>
        <v>2.9293133464989296E-3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5.2423936787135972E-3</v>
      </c>
      <c r="L40" s="24">
        <f>BRPL_EOD!L40-BRPL_ISGS_exbus!L40</f>
        <v>-4.2232480570447706E-5</v>
      </c>
      <c r="M40" s="24">
        <f>BRPL_EOD!M40-BRPL_ISGS_exbus!M40</f>
        <v>5.5456187894975528E-4</v>
      </c>
      <c r="N40" s="24">
        <f>BRPL_EOD!N40-BRPL_ISGS_exbus!N40</f>
        <v>-3.1294854881309675E-3</v>
      </c>
      <c r="O40" s="24">
        <f>BRPL_EOD!O40-BRPL_ISGS_exbus!O40</f>
        <v>-3.1470136089239986E-4</v>
      </c>
      <c r="P40" s="24">
        <f>BRPL_EOD!P40-BRPL_ISGS_exbus!P40</f>
        <v>3.8337061891269286E-5</v>
      </c>
      <c r="Q40" s="24">
        <f>BRPL_EOD!Q40-BRPL_ISGS_exbus!Q40</f>
        <v>-8.6316761904736694E-4</v>
      </c>
      <c r="R40" s="24">
        <f>BRPL_EOD!R40-BRPL_ISGS_exbus!R40</f>
        <v>2.3228816466556168E-3</v>
      </c>
      <c r="S40" s="24">
        <f>BRPL_EOD!S40-BRPL_ISGS_exbus!S40</f>
        <v>3.0260684769771728E-3</v>
      </c>
      <c r="T40" s="24">
        <f>BRPL_EOD!T40-BRPL_ISGS_exbus!T40</f>
        <v>0</v>
      </c>
      <c r="U40" s="24">
        <f>BRPL_EOD!U40-BRPL_ISGS_exbus!U40</f>
        <v>-4.8573053521749898E-4</v>
      </c>
      <c r="V40" s="24">
        <f>BRPL_EOD!V40-BRPL_ISGS_exbus!V40</f>
        <v>-2.4175363321887744E-4</v>
      </c>
      <c r="W40" s="24">
        <f>BRPL_EOD!W40-BRPL_ISGS_exbus!W40</f>
        <v>7.1339865711728123E-3</v>
      </c>
      <c r="X40" s="24">
        <f>BRPL_EOD!X40-BRPL_ISGS_exbus!X40</f>
        <v>2.9293133464989296E-3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6.7245678370113637E-3</v>
      </c>
      <c r="L41" s="24">
        <f>BRPL_EOD!L41-BRPL_ISGS_exbus!L41</f>
        <v>-4.2232480570447706E-5</v>
      </c>
      <c r="M41" s="24">
        <f>BRPL_EOD!M41-BRPL_ISGS_exbus!M41</f>
        <v>5.5456187894975528E-4</v>
      </c>
      <c r="N41" s="24">
        <f>BRPL_EOD!N41-BRPL_ISGS_exbus!N41</f>
        <v>-3.1294854881309675E-3</v>
      </c>
      <c r="O41" s="24">
        <f>BRPL_EOD!O41-BRPL_ISGS_exbus!O41</f>
        <v>-3.1470136089239986E-4</v>
      </c>
      <c r="P41" s="24">
        <f>BRPL_EOD!P41-BRPL_ISGS_exbus!P41</f>
        <v>3.8337061891269286E-5</v>
      </c>
      <c r="Q41" s="24">
        <f>BRPL_EOD!Q41-BRPL_ISGS_exbus!Q41</f>
        <v>-8.6316761904736694E-4</v>
      </c>
      <c r="R41" s="24">
        <f>BRPL_EOD!R41-BRPL_ISGS_exbus!R41</f>
        <v>2.3228816466556168E-3</v>
      </c>
      <c r="S41" s="24">
        <f>BRPL_EOD!S41-BRPL_ISGS_exbus!S41</f>
        <v>3.0260684769771728E-3</v>
      </c>
      <c r="T41" s="24">
        <f>BRPL_EOD!T41-BRPL_ISGS_exbus!T41</f>
        <v>0</v>
      </c>
      <c r="U41" s="24">
        <f>BRPL_EOD!U41-BRPL_ISGS_exbus!U41</f>
        <v>-4.8573053521749898E-4</v>
      </c>
      <c r="V41" s="24">
        <f>BRPL_EOD!V41-BRPL_ISGS_exbus!V41</f>
        <v>-2.4175363321887744E-4</v>
      </c>
      <c r="W41" s="24">
        <f>BRPL_EOD!W41-BRPL_ISGS_exbus!W41</f>
        <v>7.1339865711728123E-3</v>
      </c>
      <c r="X41" s="24">
        <f>BRPL_EOD!X41-BRPL_ISGS_exbus!X41</f>
        <v>2.9293133464989296E-3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6.7245678370113637E-3</v>
      </c>
      <c r="L42" s="24">
        <f>BRPL_EOD!L42-BRPL_ISGS_exbus!L42</f>
        <v>-4.2232480570447706E-5</v>
      </c>
      <c r="M42" s="24">
        <f>BRPL_EOD!M42-BRPL_ISGS_exbus!M42</f>
        <v>5.5456187894975528E-4</v>
      </c>
      <c r="N42" s="24">
        <f>BRPL_EOD!N42-BRPL_ISGS_exbus!N42</f>
        <v>-3.1294854881309675E-3</v>
      </c>
      <c r="O42" s="24">
        <f>BRPL_EOD!O42-BRPL_ISGS_exbus!O42</f>
        <v>-3.1470136089239986E-4</v>
      </c>
      <c r="P42" s="24">
        <f>BRPL_EOD!P42-BRPL_ISGS_exbus!P42</f>
        <v>3.8337061891269286E-5</v>
      </c>
      <c r="Q42" s="24">
        <f>BRPL_EOD!Q42-BRPL_ISGS_exbus!Q42</f>
        <v>-8.6316761904736694E-4</v>
      </c>
      <c r="R42" s="24">
        <f>BRPL_EOD!R42-BRPL_ISGS_exbus!R42</f>
        <v>2.3228816466556168E-3</v>
      </c>
      <c r="S42" s="24">
        <f>BRPL_EOD!S42-BRPL_ISGS_exbus!S42</f>
        <v>3.0260684769771728E-3</v>
      </c>
      <c r="T42" s="24">
        <f>BRPL_EOD!T42-BRPL_ISGS_exbus!T42</f>
        <v>0</v>
      </c>
      <c r="U42" s="24">
        <f>BRPL_EOD!U42-BRPL_ISGS_exbus!U42</f>
        <v>-4.8573053521749898E-4</v>
      </c>
      <c r="V42" s="24">
        <f>BRPL_EOD!V42-BRPL_ISGS_exbus!V42</f>
        <v>-2.4175363321887744E-4</v>
      </c>
      <c r="W42" s="24">
        <f>BRPL_EOD!W42-BRPL_ISGS_exbus!W42</f>
        <v>7.1339865711728123E-3</v>
      </c>
      <c r="X42" s="24">
        <f>BRPL_EOD!X42-BRPL_ISGS_exbus!X42</f>
        <v>2.9293133464989296E-3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9.9994152207329989E-3</v>
      </c>
      <c r="L43" s="24">
        <f>BRPL_EOD!L43-BRPL_ISGS_exbus!L43</f>
        <v>-4.2232480570447706E-5</v>
      </c>
      <c r="M43" s="24">
        <f>BRPL_EOD!M43-BRPL_ISGS_exbus!M43</f>
        <v>5.5456187894975528E-4</v>
      </c>
      <c r="N43" s="24">
        <f>BRPL_EOD!N43-BRPL_ISGS_exbus!N43</f>
        <v>-3.1294854881309675E-3</v>
      </c>
      <c r="O43" s="24">
        <f>BRPL_EOD!O43-BRPL_ISGS_exbus!O43</f>
        <v>-3.1470136089239986E-4</v>
      </c>
      <c r="P43" s="24">
        <f>BRPL_EOD!P43-BRPL_ISGS_exbus!P43</f>
        <v>3.8337061891269286E-5</v>
      </c>
      <c r="Q43" s="24">
        <f>BRPL_EOD!Q43-BRPL_ISGS_exbus!Q43</f>
        <v>-8.6316761904736694E-4</v>
      </c>
      <c r="R43" s="24">
        <f>BRPL_EOD!R43-BRPL_ISGS_exbus!R43</f>
        <v>2.3228816466556168E-3</v>
      </c>
      <c r="S43" s="24">
        <f>BRPL_EOD!S43-BRPL_ISGS_exbus!S43</f>
        <v>3.0260684769771728E-3</v>
      </c>
      <c r="T43" s="24">
        <f>BRPL_EOD!T43-BRPL_ISGS_exbus!T43</f>
        <v>0</v>
      </c>
      <c r="U43" s="24">
        <f>BRPL_EOD!U43-BRPL_ISGS_exbus!U43</f>
        <v>-4.8573053521749898E-4</v>
      </c>
      <c r="V43" s="24">
        <f>BRPL_EOD!V43-BRPL_ISGS_exbus!V43</f>
        <v>-2.4175363321887744E-4</v>
      </c>
      <c r="W43" s="24">
        <f>BRPL_EOD!W43-BRPL_ISGS_exbus!W43</f>
        <v>7.1339865711728123E-3</v>
      </c>
      <c r="X43" s="24">
        <f>BRPL_EOD!X43-BRPL_ISGS_exbus!X43</f>
        <v>2.9293133464989296E-3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9.9994152207329989E-3</v>
      </c>
      <c r="L44" s="24">
        <f>BRPL_EOD!L44-BRPL_ISGS_exbus!L44</f>
        <v>-4.2232480570447706E-5</v>
      </c>
      <c r="M44" s="24">
        <f>BRPL_EOD!M44-BRPL_ISGS_exbus!M44</f>
        <v>5.5456187894975528E-4</v>
      </c>
      <c r="N44" s="24">
        <f>BRPL_EOD!N44-BRPL_ISGS_exbus!N44</f>
        <v>-3.1294854881309675E-3</v>
      </c>
      <c r="O44" s="24">
        <f>BRPL_EOD!O44-BRPL_ISGS_exbus!O44</f>
        <v>-3.1470136089239986E-4</v>
      </c>
      <c r="P44" s="24">
        <f>BRPL_EOD!P44-BRPL_ISGS_exbus!P44</f>
        <v>3.8337061891269286E-5</v>
      </c>
      <c r="Q44" s="24">
        <f>BRPL_EOD!Q44-BRPL_ISGS_exbus!Q44</f>
        <v>-8.6316761904736694E-4</v>
      </c>
      <c r="R44" s="24">
        <f>BRPL_EOD!R44-BRPL_ISGS_exbus!R44</f>
        <v>2.3228816466556168E-3</v>
      </c>
      <c r="S44" s="24">
        <f>BRPL_EOD!S44-BRPL_ISGS_exbus!S44</f>
        <v>3.0260684769771728E-3</v>
      </c>
      <c r="T44" s="24">
        <f>BRPL_EOD!T44-BRPL_ISGS_exbus!T44</f>
        <v>0</v>
      </c>
      <c r="U44" s="24">
        <f>BRPL_EOD!U44-BRPL_ISGS_exbus!U44</f>
        <v>-4.8573053521749898E-4</v>
      </c>
      <c r="V44" s="24">
        <f>BRPL_EOD!V44-BRPL_ISGS_exbus!V44</f>
        <v>-2.4175363321887744E-4</v>
      </c>
      <c r="W44" s="24">
        <f>BRPL_EOD!W44-BRPL_ISGS_exbus!W44</f>
        <v>7.1339865711728123E-3</v>
      </c>
      <c r="X44" s="24">
        <f>BRPL_EOD!X44-BRPL_ISGS_exbus!X44</f>
        <v>2.9293133464989296E-3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1.6459237073718214E-3</v>
      </c>
      <c r="L45" s="24">
        <f>BRPL_EOD!L45-BRPL_ISGS_exbus!L45</f>
        <v>-4.2232480570447706E-5</v>
      </c>
      <c r="M45" s="24">
        <f>BRPL_EOD!M45-BRPL_ISGS_exbus!M45</f>
        <v>5.5456187894975528E-4</v>
      </c>
      <c r="N45" s="24">
        <f>BRPL_EOD!N45-BRPL_ISGS_exbus!N45</f>
        <v>-3.1294854881309675E-3</v>
      </c>
      <c r="O45" s="24">
        <f>BRPL_EOD!O45-BRPL_ISGS_exbus!O45</f>
        <v>-3.1470136089239986E-4</v>
      </c>
      <c r="P45" s="24">
        <f>BRPL_EOD!P45-BRPL_ISGS_exbus!P45</f>
        <v>3.8337061891269286E-5</v>
      </c>
      <c r="Q45" s="24">
        <f>BRPL_EOD!Q45-BRPL_ISGS_exbus!Q45</f>
        <v>1.393391393440524E-4</v>
      </c>
      <c r="R45" s="24">
        <f>BRPL_EOD!R45-BRPL_ISGS_exbus!R45</f>
        <v>2.3228816466556168E-3</v>
      </c>
      <c r="S45" s="24">
        <f>BRPL_EOD!S45-BRPL_ISGS_exbus!S45</f>
        <v>-5.408728070168678E-4</v>
      </c>
      <c r="T45" s="24">
        <f>BRPL_EOD!T45-BRPL_ISGS_exbus!T45</f>
        <v>0</v>
      </c>
      <c r="U45" s="24">
        <f>BRPL_EOD!U45-BRPL_ISGS_exbus!U45</f>
        <v>-4.8573053521749898E-4</v>
      </c>
      <c r="V45" s="24">
        <f>BRPL_EOD!V45-BRPL_ISGS_exbus!V45</f>
        <v>6.037993079575088E-4</v>
      </c>
      <c r="W45" s="24">
        <f>BRPL_EOD!W45-BRPL_ISGS_exbus!W45</f>
        <v>7.1339865711728123E-3</v>
      </c>
      <c r="X45" s="24">
        <f>BRPL_EOD!X45-BRPL_ISGS_exbus!X45</f>
        <v>2.9293133464989296E-3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6.7245678370113637E-3</v>
      </c>
      <c r="L46" s="24">
        <f>BRPL_EOD!L46-BRPL_ISGS_exbus!L46</f>
        <v>-4.2232480570447706E-5</v>
      </c>
      <c r="M46" s="24">
        <f>BRPL_EOD!M46-BRPL_ISGS_exbus!M46</f>
        <v>5.5456187894975528E-4</v>
      </c>
      <c r="N46" s="24">
        <f>BRPL_EOD!N46-BRPL_ISGS_exbus!N46</f>
        <v>-3.1294854881309675E-3</v>
      </c>
      <c r="O46" s="24">
        <f>BRPL_EOD!O46-BRPL_ISGS_exbus!O46</f>
        <v>-3.1470136089239986E-4</v>
      </c>
      <c r="P46" s="24">
        <f>BRPL_EOD!P46-BRPL_ISGS_exbus!P46</f>
        <v>3.8337061891269286E-5</v>
      </c>
      <c r="Q46" s="24">
        <f>BRPL_EOD!Q46-BRPL_ISGS_exbus!Q46</f>
        <v>1.393391393440524E-4</v>
      </c>
      <c r="R46" s="24">
        <f>BRPL_EOD!R46-BRPL_ISGS_exbus!R46</f>
        <v>1.1923647902872148E-2</v>
      </c>
      <c r="S46" s="24">
        <f>BRPL_EOD!S46-BRPL_ISGS_exbus!S46</f>
        <v>-5.408728070168678E-4</v>
      </c>
      <c r="T46" s="24">
        <f>BRPL_EOD!T46-BRPL_ISGS_exbus!T46</f>
        <v>0</v>
      </c>
      <c r="U46" s="24">
        <f>BRPL_EOD!U46-BRPL_ISGS_exbus!U46</f>
        <v>-4.8573053521749898E-4</v>
      </c>
      <c r="V46" s="24">
        <f>BRPL_EOD!V46-BRPL_ISGS_exbus!V46</f>
        <v>-3.7873157894745546E-3</v>
      </c>
      <c r="W46" s="24">
        <f>BRPL_EOD!W46-BRPL_ISGS_exbus!W46</f>
        <v>7.1339865711728123E-3</v>
      </c>
      <c r="X46" s="24">
        <f>BRPL_EOD!X46-BRPL_ISGS_exbus!X46</f>
        <v>2.9293133464989296E-3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6.7245678370113637E-3</v>
      </c>
      <c r="L47" s="24">
        <f>BRPL_EOD!L47-BRPL_ISGS_exbus!L47</f>
        <v>-4.2232480570447706E-5</v>
      </c>
      <c r="M47" s="24">
        <f>BRPL_EOD!M47-BRPL_ISGS_exbus!M47</f>
        <v>5.5456187894975528E-4</v>
      </c>
      <c r="N47" s="24">
        <f>BRPL_EOD!N47-BRPL_ISGS_exbus!N47</f>
        <v>-3.1294854881309675E-3</v>
      </c>
      <c r="O47" s="24">
        <f>BRPL_EOD!O47-BRPL_ISGS_exbus!O47</f>
        <v>-3.1470136089239986E-4</v>
      </c>
      <c r="P47" s="24">
        <f>BRPL_EOD!P47-BRPL_ISGS_exbus!P47</f>
        <v>3.8337061891269286E-5</v>
      </c>
      <c r="Q47" s="24">
        <f>BRPL_EOD!Q47-BRPL_ISGS_exbus!Q47</f>
        <v>1.393391393440524E-4</v>
      </c>
      <c r="R47" s="24">
        <f>BRPL_EOD!R47-BRPL_ISGS_exbus!R47</f>
        <v>1.1923647902872148E-2</v>
      </c>
      <c r="S47" s="24">
        <f>BRPL_EOD!S47-BRPL_ISGS_exbus!S47</f>
        <v>-5.408728070168678E-4</v>
      </c>
      <c r="T47" s="24">
        <f>BRPL_EOD!T47-BRPL_ISGS_exbus!T47</f>
        <v>0</v>
      </c>
      <c r="U47" s="24">
        <f>BRPL_EOD!U47-BRPL_ISGS_exbus!U47</f>
        <v>-4.8573053521749898E-4</v>
      </c>
      <c r="V47" s="24">
        <f>BRPL_EOD!V47-BRPL_ISGS_exbus!V47</f>
        <v>-3.7873157894745546E-3</v>
      </c>
      <c r="W47" s="24">
        <f>BRPL_EOD!W47-BRPL_ISGS_exbus!W47</f>
        <v>7.1339865711728123E-3</v>
      </c>
      <c r="X47" s="24">
        <f>BRPL_EOD!X47-BRPL_ISGS_exbus!X47</f>
        <v>2.9293133464989296E-3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5.684089666459613E-3</v>
      </c>
      <c r="L48" s="24">
        <f>BRPL_EOD!L48-BRPL_ISGS_exbus!L48</f>
        <v>-4.2232480570447706E-5</v>
      </c>
      <c r="M48" s="24">
        <f>BRPL_EOD!M48-BRPL_ISGS_exbus!M48</f>
        <v>5.5456187894975528E-4</v>
      </c>
      <c r="N48" s="24">
        <f>BRPL_EOD!N48-BRPL_ISGS_exbus!N48</f>
        <v>-3.1294854881309675E-3</v>
      </c>
      <c r="O48" s="24">
        <f>BRPL_EOD!O48-BRPL_ISGS_exbus!O48</f>
        <v>-3.1470136089239986E-4</v>
      </c>
      <c r="P48" s="24">
        <f>BRPL_EOD!P48-BRPL_ISGS_exbus!P48</f>
        <v>3.8337061891269286E-5</v>
      </c>
      <c r="Q48" s="24">
        <f>BRPL_EOD!Q48-BRPL_ISGS_exbus!Q48</f>
        <v>1.393391393440524E-4</v>
      </c>
      <c r="R48" s="24">
        <f>BRPL_EOD!R48-BRPL_ISGS_exbus!R48</f>
        <v>1.1923647902872148E-2</v>
      </c>
      <c r="S48" s="24">
        <f>BRPL_EOD!S48-BRPL_ISGS_exbus!S48</f>
        <v>-5.408728070168678E-4</v>
      </c>
      <c r="T48" s="24">
        <f>BRPL_EOD!T48-BRPL_ISGS_exbus!T48</f>
        <v>0</v>
      </c>
      <c r="U48" s="24">
        <f>BRPL_EOD!U48-BRPL_ISGS_exbus!U48</f>
        <v>-4.8573053521749898E-4</v>
      </c>
      <c r="V48" s="24">
        <f>BRPL_EOD!V48-BRPL_ISGS_exbus!V48</f>
        <v>-3.7873157894745546E-3</v>
      </c>
      <c r="W48" s="24">
        <f>BRPL_EOD!W48-BRPL_ISGS_exbus!W48</f>
        <v>7.1339865711728123E-3</v>
      </c>
      <c r="X48" s="24">
        <f>BRPL_EOD!X48-BRPL_ISGS_exbus!X48</f>
        <v>2.9293133464989296E-3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5.684089666459613E-3</v>
      </c>
      <c r="L49" s="24">
        <f>BRPL_EOD!L49-BRPL_ISGS_exbus!L49</f>
        <v>-4.2232480570447706E-5</v>
      </c>
      <c r="M49" s="24">
        <f>BRPL_EOD!M49-BRPL_ISGS_exbus!M49</f>
        <v>5.5456187894975528E-4</v>
      </c>
      <c r="N49" s="24">
        <f>BRPL_EOD!N49-BRPL_ISGS_exbus!N49</f>
        <v>-3.1294854881309675E-3</v>
      </c>
      <c r="O49" s="24">
        <f>BRPL_EOD!O49-BRPL_ISGS_exbus!O49</f>
        <v>-1.7144512892457442E-3</v>
      </c>
      <c r="P49" s="24">
        <f>BRPL_EOD!P49-BRPL_ISGS_exbus!P49</f>
        <v>3.8337061891269286E-5</v>
      </c>
      <c r="Q49" s="24">
        <f>BRPL_EOD!Q49-BRPL_ISGS_exbus!Q49</f>
        <v>1.393391393440524E-4</v>
      </c>
      <c r="R49" s="24">
        <f>BRPL_EOD!R49-BRPL_ISGS_exbus!R49</f>
        <v>1.1923647902872148E-2</v>
      </c>
      <c r="S49" s="24">
        <f>BRPL_EOD!S49-BRPL_ISGS_exbus!S49</f>
        <v>-5.408728070168678E-4</v>
      </c>
      <c r="T49" s="24">
        <f>BRPL_EOD!T49-BRPL_ISGS_exbus!T49</f>
        <v>0</v>
      </c>
      <c r="U49" s="24">
        <f>BRPL_EOD!U49-BRPL_ISGS_exbus!U49</f>
        <v>-4.8573053521749898E-4</v>
      </c>
      <c r="V49" s="24">
        <f>BRPL_EOD!V49-BRPL_ISGS_exbus!V49</f>
        <v>-3.7873157894745546E-3</v>
      </c>
      <c r="W49" s="24">
        <f>BRPL_EOD!W49-BRPL_ISGS_exbus!W49</f>
        <v>7.1339865711728123E-3</v>
      </c>
      <c r="X49" s="24">
        <f>BRPL_EOD!X49-BRPL_ISGS_exbus!X49</f>
        <v>2.9293133464989296E-3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5.684089666459613E-3</v>
      </c>
      <c r="L50" s="24">
        <f>BRPL_EOD!L50-BRPL_ISGS_exbus!L50</f>
        <v>7.7165618215246923E-6</v>
      </c>
      <c r="M50" s="24">
        <f>BRPL_EOD!M50-BRPL_ISGS_exbus!M50</f>
        <v>5.5456187894975528E-4</v>
      </c>
      <c r="N50" s="24">
        <f>BRPL_EOD!N50-BRPL_ISGS_exbus!N50</f>
        <v>-3.1294854881309675E-3</v>
      </c>
      <c r="O50" s="24">
        <f>BRPL_EOD!O50-BRPL_ISGS_exbus!O50</f>
        <v>-1.7144512892457442E-3</v>
      </c>
      <c r="P50" s="24">
        <f>BRPL_EOD!P50-BRPL_ISGS_exbus!P50</f>
        <v>3.8337061891269286E-5</v>
      </c>
      <c r="Q50" s="24">
        <f>BRPL_EOD!Q50-BRPL_ISGS_exbus!Q50</f>
        <v>1.393391393440524E-4</v>
      </c>
      <c r="R50" s="24">
        <f>BRPL_EOD!R50-BRPL_ISGS_exbus!R50</f>
        <v>1.1923647902872148E-2</v>
      </c>
      <c r="S50" s="24">
        <f>BRPL_EOD!S50-BRPL_ISGS_exbus!S50</f>
        <v>-5.408728070168678E-4</v>
      </c>
      <c r="T50" s="24">
        <f>BRPL_EOD!T50-BRPL_ISGS_exbus!T50</f>
        <v>0</v>
      </c>
      <c r="U50" s="24">
        <f>BRPL_EOD!U50-BRPL_ISGS_exbus!U50</f>
        <v>-4.8573053521749898E-4</v>
      </c>
      <c r="V50" s="24">
        <f>BRPL_EOD!V50-BRPL_ISGS_exbus!V50</f>
        <v>-3.7873157894745546E-3</v>
      </c>
      <c r="W50" s="24">
        <f>BRPL_EOD!W50-BRPL_ISGS_exbus!W50</f>
        <v>7.1339865711728123E-3</v>
      </c>
      <c r="X50" s="24">
        <f>BRPL_EOD!X50-BRPL_ISGS_exbus!X50</f>
        <v>2.9293133464989296E-3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-2.4540705870776947E-3</v>
      </c>
      <c r="L51" s="24">
        <f>BRPL_EOD!L51-BRPL_ISGS_exbus!L51</f>
        <v>7.5038007068428669E-5</v>
      </c>
      <c r="M51" s="24">
        <f>BRPL_EOD!M51-BRPL_ISGS_exbus!M51</f>
        <v>5.5456187894975528E-4</v>
      </c>
      <c r="N51" s="24">
        <f>BRPL_EOD!N51-BRPL_ISGS_exbus!N51</f>
        <v>-3.1294854881309675E-3</v>
      </c>
      <c r="O51" s="24">
        <f>BRPL_EOD!O51-BRPL_ISGS_exbus!O51</f>
        <v>-1.7144512892457442E-3</v>
      </c>
      <c r="P51" s="24">
        <f>BRPL_EOD!P51-BRPL_ISGS_exbus!P51</f>
        <v>3.8337061891269286E-5</v>
      </c>
      <c r="Q51" s="24">
        <f>BRPL_EOD!Q51-BRPL_ISGS_exbus!Q51</f>
        <v>1.393391393440524E-4</v>
      </c>
      <c r="R51" s="24">
        <f>BRPL_EOD!R51-BRPL_ISGS_exbus!R51</f>
        <v>1.1923647902872148E-2</v>
      </c>
      <c r="S51" s="24">
        <f>BRPL_EOD!S51-BRPL_ISGS_exbus!S51</f>
        <v>-5.408728070168678E-4</v>
      </c>
      <c r="T51" s="24">
        <f>BRPL_EOD!T51-BRPL_ISGS_exbus!T51</f>
        <v>0</v>
      </c>
      <c r="U51" s="24">
        <f>BRPL_EOD!U51-BRPL_ISGS_exbus!U51</f>
        <v>-4.8573053521749898E-4</v>
      </c>
      <c r="V51" s="24">
        <f>BRPL_EOD!V51-BRPL_ISGS_exbus!V51</f>
        <v>-3.7873157894745546E-3</v>
      </c>
      <c r="W51" s="24">
        <f>BRPL_EOD!W51-BRPL_ISGS_exbus!W51</f>
        <v>7.1339865711728123E-3</v>
      </c>
      <c r="X51" s="24">
        <f>BRPL_EOD!X51-BRPL_ISGS_exbus!X51</f>
        <v>2.9293133464989296E-3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-2.6869875497936846E-4</v>
      </c>
      <c r="L52" s="24">
        <f>BRPL_EOD!L52-BRPL_ISGS_exbus!L52</f>
        <v>8.4124679116115431E-6</v>
      </c>
      <c r="M52" s="24">
        <f>BRPL_EOD!M52-BRPL_ISGS_exbus!M52</f>
        <v>5.5456187894975528E-4</v>
      </c>
      <c r="N52" s="24">
        <f>BRPL_EOD!N52-BRPL_ISGS_exbus!N52</f>
        <v>-3.1294854881309675E-3</v>
      </c>
      <c r="O52" s="24">
        <f>BRPL_EOD!O52-BRPL_ISGS_exbus!O52</f>
        <v>-1.7144512892457442E-3</v>
      </c>
      <c r="P52" s="24">
        <f>BRPL_EOD!P52-BRPL_ISGS_exbus!P52</f>
        <v>3.8337061891269286E-5</v>
      </c>
      <c r="Q52" s="24">
        <f>BRPL_EOD!Q52-BRPL_ISGS_exbus!Q52</f>
        <v>1.393391393440524E-4</v>
      </c>
      <c r="R52" s="24">
        <f>BRPL_EOD!R52-BRPL_ISGS_exbus!R52</f>
        <v>1.1923647902872148E-2</v>
      </c>
      <c r="S52" s="24">
        <f>BRPL_EOD!S52-BRPL_ISGS_exbus!S52</f>
        <v>-5.408728070168678E-4</v>
      </c>
      <c r="T52" s="24">
        <f>BRPL_EOD!T52-BRPL_ISGS_exbus!T52</f>
        <v>0</v>
      </c>
      <c r="U52" s="24">
        <f>BRPL_EOD!U52-BRPL_ISGS_exbus!U52</f>
        <v>-4.8573053521749898E-4</v>
      </c>
      <c r="V52" s="24">
        <f>BRPL_EOD!V52-BRPL_ISGS_exbus!V52</f>
        <v>-3.7873157894745546E-3</v>
      </c>
      <c r="W52" s="24">
        <f>BRPL_EOD!W52-BRPL_ISGS_exbus!W52</f>
        <v>7.1339865711728123E-3</v>
      </c>
      <c r="X52" s="24">
        <f>BRPL_EOD!X52-BRPL_ISGS_exbus!X52</f>
        <v>2.9293133464989296E-3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8.9358457202592945E-4</v>
      </c>
      <c r="L53" s="24">
        <f>BRPL_EOD!L53-BRPL_ISGS_exbus!L53</f>
        <v>-5.1045320059728283E-6</v>
      </c>
      <c r="M53" s="24">
        <f>BRPL_EOD!M53-BRPL_ISGS_exbus!M53</f>
        <v>5.5456187894975528E-4</v>
      </c>
      <c r="N53" s="24">
        <f>BRPL_EOD!N53-BRPL_ISGS_exbus!N53</f>
        <v>-3.1294854881309675E-3</v>
      </c>
      <c r="O53" s="24">
        <f>BRPL_EOD!O53-BRPL_ISGS_exbus!O53</f>
        <v>-1.7144512892457442E-3</v>
      </c>
      <c r="P53" s="24">
        <f>BRPL_EOD!P53-BRPL_ISGS_exbus!P53</f>
        <v>3.8337061891269286E-5</v>
      </c>
      <c r="Q53" s="24">
        <f>BRPL_EOD!Q53-BRPL_ISGS_exbus!Q53</f>
        <v>1.393391393440524E-4</v>
      </c>
      <c r="R53" s="24">
        <f>BRPL_EOD!R53-BRPL_ISGS_exbus!R53</f>
        <v>1.1923647902872148E-2</v>
      </c>
      <c r="S53" s="24">
        <f>BRPL_EOD!S53-BRPL_ISGS_exbus!S53</f>
        <v>-5.408728070168678E-4</v>
      </c>
      <c r="T53" s="24">
        <f>BRPL_EOD!T53-BRPL_ISGS_exbus!T53</f>
        <v>0</v>
      </c>
      <c r="U53" s="24">
        <f>BRPL_EOD!U53-BRPL_ISGS_exbus!U53</f>
        <v>-4.8573053521749898E-4</v>
      </c>
      <c r="V53" s="24">
        <f>BRPL_EOD!V53-BRPL_ISGS_exbus!V53</f>
        <v>-3.7873157894745546E-3</v>
      </c>
      <c r="W53" s="24">
        <f>BRPL_EOD!W53-BRPL_ISGS_exbus!W53</f>
        <v>7.1339865711728123E-3</v>
      </c>
      <c r="X53" s="24">
        <f>BRPL_EOD!X53-BRPL_ISGS_exbus!X53</f>
        <v>2.9293133464989296E-3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8.9358457202592945E-4</v>
      </c>
      <c r="L54" s="24">
        <f>BRPL_EOD!L54-BRPL_ISGS_exbus!L54</f>
        <v>3.6948312035711695E-5</v>
      </c>
      <c r="M54" s="24">
        <f>BRPL_EOD!M54-BRPL_ISGS_exbus!M54</f>
        <v>5.5456187894975528E-4</v>
      </c>
      <c r="N54" s="24">
        <f>BRPL_EOD!N54-BRPL_ISGS_exbus!N54</f>
        <v>-3.1294854881309675E-3</v>
      </c>
      <c r="O54" s="24">
        <f>BRPL_EOD!O54-BRPL_ISGS_exbus!O54</f>
        <v>-1.7144512892457442E-3</v>
      </c>
      <c r="P54" s="24">
        <f>BRPL_EOD!P54-BRPL_ISGS_exbus!P54</f>
        <v>3.8337061891269286E-5</v>
      </c>
      <c r="Q54" s="24">
        <f>BRPL_EOD!Q54-BRPL_ISGS_exbus!Q54</f>
        <v>1.393391393440524E-4</v>
      </c>
      <c r="R54" s="24">
        <f>BRPL_EOD!R54-BRPL_ISGS_exbus!R54</f>
        <v>1.1923647902872148E-2</v>
      </c>
      <c r="S54" s="24">
        <f>BRPL_EOD!S54-BRPL_ISGS_exbus!S54</f>
        <v>-5.408728070168678E-4</v>
      </c>
      <c r="T54" s="24">
        <f>BRPL_EOD!T54-BRPL_ISGS_exbus!T54</f>
        <v>0</v>
      </c>
      <c r="U54" s="24">
        <f>BRPL_EOD!U54-BRPL_ISGS_exbus!U54</f>
        <v>-4.8573053521749898E-4</v>
      </c>
      <c r="V54" s="24">
        <f>BRPL_EOD!V54-BRPL_ISGS_exbus!V54</f>
        <v>-3.7873157894745546E-3</v>
      </c>
      <c r="W54" s="24">
        <f>BRPL_EOD!W54-BRPL_ISGS_exbus!W54</f>
        <v>7.1339865711728123E-3</v>
      </c>
      <c r="X54" s="24">
        <f>BRPL_EOD!X54-BRPL_ISGS_exbus!X54</f>
        <v>2.9293133464989296E-3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8.9358457202592945E-4</v>
      </c>
      <c r="L55" s="24">
        <f>BRPL_EOD!L55-BRPL_ISGS_exbus!L55</f>
        <v>-2.6955838545283939E-5</v>
      </c>
      <c r="M55" s="24">
        <f>BRPL_EOD!M55-BRPL_ISGS_exbus!M55</f>
        <v>5.5456187894975528E-4</v>
      </c>
      <c r="N55" s="24">
        <f>BRPL_EOD!N55-BRPL_ISGS_exbus!N55</f>
        <v>-3.1294854881309675E-3</v>
      </c>
      <c r="O55" s="24">
        <f>BRPL_EOD!O55-BRPL_ISGS_exbus!O55</f>
        <v>-1.7144512892457442E-3</v>
      </c>
      <c r="P55" s="24">
        <f>BRPL_EOD!P55-BRPL_ISGS_exbus!P55</f>
        <v>3.8337061891269286E-5</v>
      </c>
      <c r="Q55" s="24">
        <f>BRPL_EOD!Q55-BRPL_ISGS_exbus!Q55</f>
        <v>4.6119845360821365E-3</v>
      </c>
      <c r="R55" s="24">
        <f>BRPL_EOD!R55-BRPL_ISGS_exbus!R55</f>
        <v>1.1923647902872148E-2</v>
      </c>
      <c r="S55" s="24">
        <f>BRPL_EOD!S55-BRPL_ISGS_exbus!S55</f>
        <v>1.0653121754193862E-3</v>
      </c>
      <c r="T55" s="24">
        <f>BRPL_EOD!T55-BRPL_ISGS_exbus!T55</f>
        <v>0</v>
      </c>
      <c r="U55" s="24">
        <f>BRPL_EOD!U55-BRPL_ISGS_exbus!U55</f>
        <v>-4.8573053521749898E-4</v>
      </c>
      <c r="V55" s="24">
        <f>BRPL_EOD!V55-BRPL_ISGS_exbus!V55</f>
        <v>-1.4002641196020349E-3</v>
      </c>
      <c r="W55" s="24">
        <f>BRPL_EOD!W55-BRPL_ISGS_exbus!W55</f>
        <v>7.1339865711728123E-3</v>
      </c>
      <c r="X55" s="24">
        <f>BRPL_EOD!X55-BRPL_ISGS_exbus!X55</f>
        <v>2.9293133464989296E-3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8.9358457202592945E-4</v>
      </c>
      <c r="L56" s="24">
        <f>BRPL_EOD!L56-BRPL_ISGS_exbus!L56</f>
        <v>-2.0783624378850618E-5</v>
      </c>
      <c r="M56" s="24">
        <f>BRPL_EOD!M56-BRPL_ISGS_exbus!M56</f>
        <v>5.5456187894975528E-4</v>
      </c>
      <c r="N56" s="24">
        <f>BRPL_EOD!N56-BRPL_ISGS_exbus!N56</f>
        <v>-3.1294854881309675E-3</v>
      </c>
      <c r="O56" s="24">
        <f>BRPL_EOD!O56-BRPL_ISGS_exbus!O56</f>
        <v>-1.7144512892457442E-3</v>
      </c>
      <c r="P56" s="24">
        <f>BRPL_EOD!P56-BRPL_ISGS_exbus!P56</f>
        <v>3.8337061891269286E-5</v>
      </c>
      <c r="Q56" s="24">
        <f>BRPL_EOD!Q56-BRPL_ISGS_exbus!Q56</f>
        <v>4.6119845360821365E-3</v>
      </c>
      <c r="R56" s="24">
        <f>BRPL_EOD!R56-BRPL_ISGS_exbus!R56</f>
        <v>-3.2618659574481512E-3</v>
      </c>
      <c r="S56" s="24">
        <f>BRPL_EOD!S56-BRPL_ISGS_exbus!S56</f>
        <v>-1.6372449438204484E-3</v>
      </c>
      <c r="T56" s="24">
        <f>BRPL_EOD!T56-BRPL_ISGS_exbus!T56</f>
        <v>0</v>
      </c>
      <c r="U56" s="24">
        <f>BRPL_EOD!U56-BRPL_ISGS_exbus!U56</f>
        <v>-4.8573053521749898E-4</v>
      </c>
      <c r="V56" s="24">
        <f>BRPL_EOD!V56-BRPL_ISGS_exbus!V56</f>
        <v>-1.4002641196020349E-3</v>
      </c>
      <c r="W56" s="24">
        <f>BRPL_EOD!W56-BRPL_ISGS_exbus!W56</f>
        <v>7.1339865711728123E-3</v>
      </c>
      <c r="X56" s="24">
        <f>BRPL_EOD!X56-BRPL_ISGS_exbus!X56</f>
        <v>2.9293133464989296E-3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8.9358457202592945E-4</v>
      </c>
      <c r="L57" s="24">
        <f>BRPL_EOD!L57-BRPL_ISGS_exbus!L57</f>
        <v>-2.0783624378850618E-5</v>
      </c>
      <c r="M57" s="24">
        <f>BRPL_EOD!M57-BRPL_ISGS_exbus!M57</f>
        <v>5.5456187894975528E-4</v>
      </c>
      <c r="N57" s="24">
        <f>BRPL_EOD!N57-BRPL_ISGS_exbus!N57</f>
        <v>-3.1294854881309675E-3</v>
      </c>
      <c r="O57" s="24">
        <f>BRPL_EOD!O57-BRPL_ISGS_exbus!O57</f>
        <v>-1.7144512892457442E-3</v>
      </c>
      <c r="P57" s="24">
        <f>BRPL_EOD!P57-BRPL_ISGS_exbus!P57</f>
        <v>3.8337061891269286E-5</v>
      </c>
      <c r="Q57" s="24">
        <f>BRPL_EOD!Q57-BRPL_ISGS_exbus!Q57</f>
        <v>4.6119845360821365E-3</v>
      </c>
      <c r="R57" s="24">
        <f>BRPL_EOD!R57-BRPL_ISGS_exbus!R57</f>
        <v>-3.2618659574481512E-3</v>
      </c>
      <c r="S57" s="24">
        <f>BRPL_EOD!S57-BRPL_ISGS_exbus!S57</f>
        <v>-1.6372449438204484E-3</v>
      </c>
      <c r="T57" s="24">
        <f>BRPL_EOD!T57-BRPL_ISGS_exbus!T57</f>
        <v>0</v>
      </c>
      <c r="U57" s="24">
        <f>BRPL_EOD!U57-BRPL_ISGS_exbus!U57</f>
        <v>-4.8573053521749898E-4</v>
      </c>
      <c r="V57" s="24">
        <f>BRPL_EOD!V57-BRPL_ISGS_exbus!V57</f>
        <v>-1.4002641196020349E-3</v>
      </c>
      <c r="W57" s="24">
        <f>BRPL_EOD!W57-BRPL_ISGS_exbus!W57</f>
        <v>7.1339865711728123E-3</v>
      </c>
      <c r="X57" s="24">
        <f>BRPL_EOD!X57-BRPL_ISGS_exbus!X57</f>
        <v>2.9293133464989296E-3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8.9358457202592945E-4</v>
      </c>
      <c r="L58" s="24">
        <f>BRPL_EOD!L58-BRPL_ISGS_exbus!L58</f>
        <v>1.8778301170030431E-5</v>
      </c>
      <c r="M58" s="24">
        <f>BRPL_EOD!M58-BRPL_ISGS_exbus!M58</f>
        <v>5.5456187894975528E-4</v>
      </c>
      <c r="N58" s="24">
        <f>BRPL_EOD!N58-BRPL_ISGS_exbus!N58</f>
        <v>-3.1294854881309675E-3</v>
      </c>
      <c r="O58" s="24">
        <f>BRPL_EOD!O58-BRPL_ISGS_exbus!O58</f>
        <v>-1.7144512892457442E-3</v>
      </c>
      <c r="P58" s="24">
        <f>BRPL_EOD!P58-BRPL_ISGS_exbus!P58</f>
        <v>3.8337061891269286E-5</v>
      </c>
      <c r="Q58" s="24">
        <f>BRPL_EOD!Q58-BRPL_ISGS_exbus!Q58</f>
        <v>4.6119845360821365E-3</v>
      </c>
      <c r="R58" s="24">
        <f>BRPL_EOD!R58-BRPL_ISGS_exbus!R58</f>
        <v>-3.2618659574481512E-3</v>
      </c>
      <c r="S58" s="24">
        <f>BRPL_EOD!S58-BRPL_ISGS_exbus!S58</f>
        <v>-1.6372449438204484E-3</v>
      </c>
      <c r="T58" s="24">
        <f>BRPL_EOD!T58-BRPL_ISGS_exbus!T58</f>
        <v>0</v>
      </c>
      <c r="U58" s="24">
        <f>BRPL_EOD!U58-BRPL_ISGS_exbus!U58</f>
        <v>-4.8573053521749898E-4</v>
      </c>
      <c r="V58" s="24">
        <f>BRPL_EOD!V58-BRPL_ISGS_exbus!V58</f>
        <v>-1.4002641196020349E-3</v>
      </c>
      <c r="W58" s="24">
        <f>BRPL_EOD!W58-BRPL_ISGS_exbus!W58</f>
        <v>7.1339865711728123E-3</v>
      </c>
      <c r="X58" s="24">
        <f>BRPL_EOD!X58-BRPL_ISGS_exbus!X58</f>
        <v>2.9293133464989296E-3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8.9358457202592945E-4</v>
      </c>
      <c r="L59" s="24">
        <f>BRPL_EOD!L59-BRPL_ISGS_exbus!L59</f>
        <v>-6.0365880537815997E-5</v>
      </c>
      <c r="M59" s="24">
        <f>BRPL_EOD!M59-BRPL_ISGS_exbus!M59</f>
        <v>5.5456187894975528E-4</v>
      </c>
      <c r="N59" s="24">
        <f>BRPL_EOD!N59-BRPL_ISGS_exbus!N59</f>
        <v>-3.1294854881309675E-3</v>
      </c>
      <c r="O59" s="24">
        <f>BRPL_EOD!O59-BRPL_ISGS_exbus!O59</f>
        <v>-1.7144512892457442E-3</v>
      </c>
      <c r="P59" s="24">
        <f>BRPL_EOD!P59-BRPL_ISGS_exbus!P59</f>
        <v>3.8337061891269286E-5</v>
      </c>
      <c r="Q59" s="24">
        <f>BRPL_EOD!Q59-BRPL_ISGS_exbus!Q59</f>
        <v>4.6119845360821365E-3</v>
      </c>
      <c r="R59" s="24">
        <f>BRPL_EOD!R59-BRPL_ISGS_exbus!R59</f>
        <v>-3.2618659574481512E-3</v>
      </c>
      <c r="S59" s="24">
        <f>BRPL_EOD!S59-BRPL_ISGS_exbus!S59</f>
        <v>-1.6372449438204484E-3</v>
      </c>
      <c r="T59" s="24">
        <f>BRPL_EOD!T59-BRPL_ISGS_exbus!T59</f>
        <v>0</v>
      </c>
      <c r="U59" s="24">
        <f>BRPL_EOD!U59-BRPL_ISGS_exbus!U59</f>
        <v>-4.8573053521749898E-4</v>
      </c>
      <c r="V59" s="24">
        <f>BRPL_EOD!V59-BRPL_ISGS_exbus!V59</f>
        <v>-1.4002641196020349E-3</v>
      </c>
      <c r="W59" s="24">
        <f>BRPL_EOD!W59-BRPL_ISGS_exbus!W59</f>
        <v>7.1339865711728123E-3</v>
      </c>
      <c r="X59" s="24">
        <f>BRPL_EOD!X59-BRPL_ISGS_exbus!X59</f>
        <v>2.9293133464989296E-3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8.9358457202592945E-4</v>
      </c>
      <c r="L60" s="24">
        <f>BRPL_EOD!L60-BRPL_ISGS_exbus!L60</f>
        <v>-1.1027849555311775E-5</v>
      </c>
      <c r="M60" s="24">
        <f>BRPL_EOD!M60-BRPL_ISGS_exbus!M60</f>
        <v>5.5456187894975528E-4</v>
      </c>
      <c r="N60" s="24">
        <f>BRPL_EOD!N60-BRPL_ISGS_exbus!N60</f>
        <v>-3.1294854881309675E-3</v>
      </c>
      <c r="O60" s="24">
        <f>BRPL_EOD!O60-BRPL_ISGS_exbus!O60</f>
        <v>-1.7144512892457442E-3</v>
      </c>
      <c r="P60" s="24">
        <f>BRPL_EOD!P60-BRPL_ISGS_exbus!P60</f>
        <v>3.8337061891269286E-5</v>
      </c>
      <c r="Q60" s="24">
        <f>BRPL_EOD!Q60-BRPL_ISGS_exbus!Q60</f>
        <v>4.6119845360821365E-3</v>
      </c>
      <c r="R60" s="24">
        <f>BRPL_EOD!R60-BRPL_ISGS_exbus!R60</f>
        <v>-3.2618659574481512E-3</v>
      </c>
      <c r="S60" s="24">
        <f>BRPL_EOD!S60-BRPL_ISGS_exbus!S60</f>
        <v>-1.6372449438204484E-3</v>
      </c>
      <c r="T60" s="24">
        <f>BRPL_EOD!T60-BRPL_ISGS_exbus!T60</f>
        <v>0</v>
      </c>
      <c r="U60" s="24">
        <f>BRPL_EOD!U60-BRPL_ISGS_exbus!U60</f>
        <v>-4.8573053521749898E-4</v>
      </c>
      <c r="V60" s="24">
        <f>BRPL_EOD!V60-BRPL_ISGS_exbus!V60</f>
        <v>-1.4002641196020349E-3</v>
      </c>
      <c r="W60" s="24">
        <f>BRPL_EOD!W60-BRPL_ISGS_exbus!W60</f>
        <v>7.1339865711728123E-3</v>
      </c>
      <c r="X60" s="24">
        <f>BRPL_EOD!X60-BRPL_ISGS_exbus!X60</f>
        <v>2.9293133464989296E-3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8.9358457202592945E-4</v>
      </c>
      <c r="L61" s="24">
        <f>BRPL_EOD!L61-BRPL_ISGS_exbus!L61</f>
        <v>3.6087841155385547E-5</v>
      </c>
      <c r="M61" s="24">
        <f>BRPL_EOD!M61-BRPL_ISGS_exbus!M61</f>
        <v>5.5456187894975528E-4</v>
      </c>
      <c r="N61" s="24">
        <f>BRPL_EOD!N61-BRPL_ISGS_exbus!N61</f>
        <v>-3.1294854881309675E-3</v>
      </c>
      <c r="O61" s="24">
        <f>BRPL_EOD!O61-BRPL_ISGS_exbus!O61</f>
        <v>1.6782244962172399E-3</v>
      </c>
      <c r="P61" s="24">
        <f>BRPL_EOD!P61-BRPL_ISGS_exbus!P61</f>
        <v>3.8337061891269286E-5</v>
      </c>
      <c r="Q61" s="24">
        <f>BRPL_EOD!Q61-BRPL_ISGS_exbus!Q61</f>
        <v>4.6119845360821365E-3</v>
      </c>
      <c r="R61" s="24">
        <f>BRPL_EOD!R61-BRPL_ISGS_exbus!R61</f>
        <v>-3.2618659574481512E-3</v>
      </c>
      <c r="S61" s="24">
        <f>BRPL_EOD!S61-BRPL_ISGS_exbus!S61</f>
        <v>-1.6372449438204484E-3</v>
      </c>
      <c r="T61" s="24">
        <f>BRPL_EOD!T61-BRPL_ISGS_exbus!T61</f>
        <v>0</v>
      </c>
      <c r="U61" s="24">
        <f>BRPL_EOD!U61-BRPL_ISGS_exbus!U61</f>
        <v>-4.8573053521749898E-4</v>
      </c>
      <c r="V61" s="24">
        <f>BRPL_EOD!V61-BRPL_ISGS_exbus!V61</f>
        <v>-1.4002641196020349E-3</v>
      </c>
      <c r="W61" s="24">
        <f>BRPL_EOD!W61-BRPL_ISGS_exbus!W61</f>
        <v>7.1339865711728123E-3</v>
      </c>
      <c r="X61" s="24">
        <f>BRPL_EOD!X61-BRPL_ISGS_exbus!X61</f>
        <v>2.9293133464989296E-3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8.9358457202592945E-4</v>
      </c>
      <c r="L62" s="24">
        <f>BRPL_EOD!L62-BRPL_ISGS_exbus!L62</f>
        <v>3.6087841155385547E-5</v>
      </c>
      <c r="M62" s="24">
        <f>BRPL_EOD!M62-BRPL_ISGS_exbus!M62</f>
        <v>5.5456187894975528E-4</v>
      </c>
      <c r="N62" s="24">
        <f>BRPL_EOD!N62-BRPL_ISGS_exbus!N62</f>
        <v>-3.1294854881309675E-3</v>
      </c>
      <c r="O62" s="24">
        <f>BRPL_EOD!O62-BRPL_ISGS_exbus!O62</f>
        <v>2.6221820782694749E-3</v>
      </c>
      <c r="P62" s="24">
        <f>BRPL_EOD!P62-BRPL_ISGS_exbus!P62</f>
        <v>3.8337061891269286E-5</v>
      </c>
      <c r="Q62" s="24">
        <f>BRPL_EOD!Q62-BRPL_ISGS_exbus!Q62</f>
        <v>4.6119845360821365E-3</v>
      </c>
      <c r="R62" s="24">
        <f>BRPL_EOD!R62-BRPL_ISGS_exbus!R62</f>
        <v>-3.2618659574481512E-3</v>
      </c>
      <c r="S62" s="24">
        <f>BRPL_EOD!S62-BRPL_ISGS_exbus!S62</f>
        <v>-1.6372449438204484E-3</v>
      </c>
      <c r="T62" s="24">
        <f>BRPL_EOD!T62-BRPL_ISGS_exbus!T62</f>
        <v>0</v>
      </c>
      <c r="U62" s="24">
        <f>BRPL_EOD!U62-BRPL_ISGS_exbus!U62</f>
        <v>-4.8573053521749898E-4</v>
      </c>
      <c r="V62" s="24">
        <f>BRPL_EOD!V62-BRPL_ISGS_exbus!V62</f>
        <v>-1.4002641196020349E-3</v>
      </c>
      <c r="W62" s="24">
        <f>BRPL_EOD!W62-BRPL_ISGS_exbus!W62</f>
        <v>7.1339865711728123E-3</v>
      </c>
      <c r="X62" s="24">
        <f>BRPL_EOD!X62-BRPL_ISGS_exbus!X62</f>
        <v>2.9293133464989296E-3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8.9358457202592945E-4</v>
      </c>
      <c r="L63" s="24">
        <f>BRPL_EOD!L63-BRPL_ISGS_exbus!L63</f>
        <v>-3.6749570195837578E-6</v>
      </c>
      <c r="M63" s="24">
        <f>BRPL_EOD!M63-BRPL_ISGS_exbus!M63</f>
        <v>5.5456187894975528E-4</v>
      </c>
      <c r="N63" s="24">
        <f>BRPL_EOD!N63-BRPL_ISGS_exbus!N63</f>
        <v>-3.1294854881309675E-3</v>
      </c>
      <c r="O63" s="24">
        <f>BRPL_EOD!O63-BRPL_ISGS_exbus!O63</f>
        <v>1.553023394791353E-4</v>
      </c>
      <c r="P63" s="24">
        <f>BRPL_EOD!P63-BRPL_ISGS_exbus!P63</f>
        <v>3.8337061891269286E-5</v>
      </c>
      <c r="Q63" s="24">
        <f>BRPL_EOD!Q63-BRPL_ISGS_exbus!Q63</f>
        <v>4.6119845360821365E-3</v>
      </c>
      <c r="R63" s="24">
        <f>BRPL_EOD!R63-BRPL_ISGS_exbus!R63</f>
        <v>-3.2618659574481512E-3</v>
      </c>
      <c r="S63" s="24">
        <f>BRPL_EOD!S63-BRPL_ISGS_exbus!S63</f>
        <v>-1.6372449438204484E-3</v>
      </c>
      <c r="T63" s="24">
        <f>BRPL_EOD!T63-BRPL_ISGS_exbus!T63</f>
        <v>0</v>
      </c>
      <c r="U63" s="24">
        <f>BRPL_EOD!U63-BRPL_ISGS_exbus!U63</f>
        <v>-4.8573053521749898E-4</v>
      </c>
      <c r="V63" s="24">
        <f>BRPL_EOD!V63-BRPL_ISGS_exbus!V63</f>
        <v>-1.4002641196020349E-3</v>
      </c>
      <c r="W63" s="24">
        <f>BRPL_EOD!W63-BRPL_ISGS_exbus!W63</f>
        <v>7.1339865711728123E-3</v>
      </c>
      <c r="X63" s="24">
        <f>BRPL_EOD!X63-BRPL_ISGS_exbus!X63</f>
        <v>2.9293133464989296E-3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8.9358457202592945E-4</v>
      </c>
      <c r="L64" s="24">
        <f>BRPL_EOD!L64-BRPL_ISGS_exbus!L64</f>
        <v>4.1349241948651638E-5</v>
      </c>
      <c r="M64" s="24">
        <f>BRPL_EOD!M64-BRPL_ISGS_exbus!M64</f>
        <v>5.5456187894975528E-4</v>
      </c>
      <c r="N64" s="24">
        <f>BRPL_EOD!N64-BRPL_ISGS_exbus!N64</f>
        <v>-3.1294854881309675E-3</v>
      </c>
      <c r="O64" s="24">
        <f>BRPL_EOD!O64-BRPL_ISGS_exbus!O64</f>
        <v>1.9820048341969709E-3</v>
      </c>
      <c r="P64" s="24">
        <f>BRPL_EOD!P64-BRPL_ISGS_exbus!P64</f>
        <v>3.8337061891269286E-5</v>
      </c>
      <c r="Q64" s="24">
        <f>BRPL_EOD!Q64-BRPL_ISGS_exbus!Q64</f>
        <v>4.6119845360821365E-3</v>
      </c>
      <c r="R64" s="24">
        <f>BRPL_EOD!R64-BRPL_ISGS_exbus!R64</f>
        <v>-3.2618659574481512E-3</v>
      </c>
      <c r="S64" s="24">
        <f>BRPL_EOD!S64-BRPL_ISGS_exbus!S64</f>
        <v>-1.6372449438204484E-3</v>
      </c>
      <c r="T64" s="24">
        <f>BRPL_EOD!T64-BRPL_ISGS_exbus!T64</f>
        <v>0</v>
      </c>
      <c r="U64" s="24">
        <f>BRPL_EOD!U64-BRPL_ISGS_exbus!U64</f>
        <v>-4.8573053521749898E-4</v>
      </c>
      <c r="V64" s="24">
        <f>BRPL_EOD!V64-BRPL_ISGS_exbus!V64</f>
        <v>-1.4002641196020349E-3</v>
      </c>
      <c r="W64" s="24">
        <f>BRPL_EOD!W64-BRPL_ISGS_exbus!W64</f>
        <v>7.1339865711728123E-3</v>
      </c>
      <c r="X64" s="24">
        <f>BRPL_EOD!X64-BRPL_ISGS_exbus!X64</f>
        <v>2.9293133464989296E-3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8.9358457202592945E-4</v>
      </c>
      <c r="L65" s="24">
        <f>BRPL_EOD!L65-BRPL_ISGS_exbus!L65</f>
        <v>3.0861970339302047E-6</v>
      </c>
      <c r="M65" s="24">
        <f>BRPL_EOD!M65-BRPL_ISGS_exbus!M65</f>
        <v>5.5456187894975528E-4</v>
      </c>
      <c r="N65" s="24">
        <f>BRPL_EOD!N65-BRPL_ISGS_exbus!N65</f>
        <v>-3.1294854881309675E-3</v>
      </c>
      <c r="O65" s="24">
        <f>BRPL_EOD!O65-BRPL_ISGS_exbus!O65</f>
        <v>-3.1470136089239986E-4</v>
      </c>
      <c r="P65" s="24">
        <f>BRPL_EOD!P65-BRPL_ISGS_exbus!P65</f>
        <v>3.8337061891269286E-5</v>
      </c>
      <c r="Q65" s="24">
        <f>BRPL_EOD!Q65-BRPL_ISGS_exbus!Q65</f>
        <v>4.6119845360821365E-3</v>
      </c>
      <c r="R65" s="24">
        <f>BRPL_EOD!R65-BRPL_ISGS_exbus!R65</f>
        <v>1.1923647902872148E-2</v>
      </c>
      <c r="S65" s="24">
        <f>BRPL_EOD!S65-BRPL_ISGS_exbus!S65</f>
        <v>-1.6372449438204484E-3</v>
      </c>
      <c r="T65" s="24">
        <f>BRPL_EOD!T65-BRPL_ISGS_exbus!T65</f>
        <v>0</v>
      </c>
      <c r="U65" s="24">
        <f>BRPL_EOD!U65-BRPL_ISGS_exbus!U65</f>
        <v>-4.8573053521749898E-4</v>
      </c>
      <c r="V65" s="24">
        <f>BRPL_EOD!V65-BRPL_ISGS_exbus!V65</f>
        <v>-1.4002641196020349E-3</v>
      </c>
      <c r="W65" s="24">
        <f>BRPL_EOD!W65-BRPL_ISGS_exbus!W65</f>
        <v>7.1339865711728123E-3</v>
      </c>
      <c r="X65" s="24">
        <f>BRPL_EOD!X65-BRPL_ISGS_exbus!X65</f>
        <v>2.9293133464989296E-3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-3.8709271210564111E-3</v>
      </c>
      <c r="L66" s="24">
        <f>BRPL_EOD!L66-BRPL_ISGS_exbus!L66</f>
        <v>4.6196005773602167E-5</v>
      </c>
      <c r="M66" s="24">
        <f>BRPL_EOD!M66-BRPL_ISGS_exbus!M66</f>
        <v>5.5456187894975528E-4</v>
      </c>
      <c r="N66" s="24">
        <f>BRPL_EOD!N66-BRPL_ISGS_exbus!N66</f>
        <v>-3.1294854881309675E-3</v>
      </c>
      <c r="O66" s="24">
        <f>BRPL_EOD!O66-BRPL_ISGS_exbus!O66</f>
        <v>-3.1470136089239986E-4</v>
      </c>
      <c r="P66" s="24">
        <f>BRPL_EOD!P66-BRPL_ISGS_exbus!P66</f>
        <v>3.8337061891269286E-5</v>
      </c>
      <c r="Q66" s="24">
        <f>BRPL_EOD!Q66-BRPL_ISGS_exbus!Q66</f>
        <v>2.3065428276591859E-4</v>
      </c>
      <c r="R66" s="24">
        <f>BRPL_EOD!R66-BRPL_ISGS_exbus!R66</f>
        <v>1.1923647902872148E-2</v>
      </c>
      <c r="S66" s="24">
        <f>BRPL_EOD!S66-BRPL_ISGS_exbus!S66</f>
        <v>-5.408728070168678E-4</v>
      </c>
      <c r="T66" s="24">
        <f>BRPL_EOD!T66-BRPL_ISGS_exbus!T66</f>
        <v>0</v>
      </c>
      <c r="U66" s="24">
        <f>BRPL_EOD!U66-BRPL_ISGS_exbus!U66</f>
        <v>-4.8573053521749898E-4</v>
      </c>
      <c r="V66" s="24">
        <f>BRPL_EOD!V66-BRPL_ISGS_exbus!V66</f>
        <v>-1.4002641196020349E-3</v>
      </c>
      <c r="W66" s="24">
        <f>BRPL_EOD!W66-BRPL_ISGS_exbus!W66</f>
        <v>7.1339865711728123E-3</v>
      </c>
      <c r="X66" s="24">
        <f>BRPL_EOD!X66-BRPL_ISGS_exbus!X66</f>
        <v>2.9293133464989296E-3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9.2485560230670671E-5</v>
      </c>
      <c r="L67" s="24">
        <f>BRPL_EOD!L67-BRPL_ISGS_exbus!L67</f>
        <v>-5.2398073595583128E-5</v>
      </c>
      <c r="M67" s="24">
        <f>BRPL_EOD!M67-BRPL_ISGS_exbus!M67</f>
        <v>5.5456187894975528E-4</v>
      </c>
      <c r="N67" s="24">
        <f>BRPL_EOD!N67-BRPL_ISGS_exbus!N67</f>
        <v>-3.1294854881309675E-3</v>
      </c>
      <c r="O67" s="24">
        <f>BRPL_EOD!O67-BRPL_ISGS_exbus!O67</f>
        <v>-3.1470136089239986E-4</v>
      </c>
      <c r="P67" s="24">
        <f>BRPL_EOD!P67-BRPL_ISGS_exbus!P67</f>
        <v>3.8337061891269286E-5</v>
      </c>
      <c r="Q67" s="24">
        <f>BRPL_EOD!Q67-BRPL_ISGS_exbus!Q67</f>
        <v>1.393391393440524E-4</v>
      </c>
      <c r="R67" s="24">
        <f>BRPL_EOD!R67-BRPL_ISGS_exbus!R67</f>
        <v>2.3228816466556168E-3</v>
      </c>
      <c r="S67" s="24">
        <f>BRPL_EOD!S67-BRPL_ISGS_exbus!S67</f>
        <v>-5.408728070168678E-4</v>
      </c>
      <c r="T67" s="24">
        <f>BRPL_EOD!T67-BRPL_ISGS_exbus!T67</f>
        <v>0</v>
      </c>
      <c r="U67" s="24">
        <f>BRPL_EOD!U67-BRPL_ISGS_exbus!U67</f>
        <v>-4.8573053521749898E-4</v>
      </c>
      <c r="V67" s="24">
        <f>BRPL_EOD!V67-BRPL_ISGS_exbus!V67</f>
        <v>-1.4002641196020349E-3</v>
      </c>
      <c r="W67" s="24">
        <f>BRPL_EOD!W67-BRPL_ISGS_exbus!W67</f>
        <v>7.1339865711728123E-3</v>
      </c>
      <c r="X67" s="24">
        <f>BRPL_EOD!X67-BRPL_ISGS_exbus!X67</f>
        <v>2.9293133464989296E-3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-3.0578681133022201E-3</v>
      </c>
      <c r="L68" s="24">
        <f>BRPL_EOD!L68-BRPL_ISGS_exbus!L68</f>
        <v>3.4642043736710093E-5</v>
      </c>
      <c r="M68" s="24">
        <f>BRPL_EOD!M68-BRPL_ISGS_exbus!M68</f>
        <v>5.5456187894975528E-4</v>
      </c>
      <c r="N68" s="24">
        <f>BRPL_EOD!N68-BRPL_ISGS_exbus!N68</f>
        <v>-3.1294854881309675E-3</v>
      </c>
      <c r="O68" s="24">
        <f>BRPL_EOD!O68-BRPL_ISGS_exbus!O68</f>
        <v>-3.1470136089239986E-4</v>
      </c>
      <c r="P68" s="24">
        <f>BRPL_EOD!P68-BRPL_ISGS_exbus!P68</f>
        <v>3.8337061891269286E-5</v>
      </c>
      <c r="Q68" s="24">
        <f>BRPL_EOD!Q68-BRPL_ISGS_exbus!Q68</f>
        <v>1.393391393440524E-4</v>
      </c>
      <c r="R68" s="24">
        <f>BRPL_EOD!R68-BRPL_ISGS_exbus!R68</f>
        <v>2.3228816466556168E-3</v>
      </c>
      <c r="S68" s="24">
        <f>BRPL_EOD!S68-BRPL_ISGS_exbus!S68</f>
        <v>-5.6919051960058198E-4</v>
      </c>
      <c r="T68" s="24">
        <f>BRPL_EOD!T68-BRPL_ISGS_exbus!T68</f>
        <v>0</v>
      </c>
      <c r="U68" s="24">
        <f>BRPL_EOD!U68-BRPL_ISGS_exbus!U68</f>
        <v>-4.8573053521749898E-4</v>
      </c>
      <c r="V68" s="24">
        <f>BRPL_EOD!V68-BRPL_ISGS_exbus!V68</f>
        <v>-1.4002641196020349E-3</v>
      </c>
      <c r="W68" s="24">
        <f>BRPL_EOD!W68-BRPL_ISGS_exbus!W68</f>
        <v>7.1339865711728123E-3</v>
      </c>
      <c r="X68" s="24">
        <f>BRPL_EOD!X68-BRPL_ISGS_exbus!X68</f>
        <v>2.9293133464989296E-3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3.5438976279635881E-3</v>
      </c>
      <c r="L69" s="24">
        <f>BRPL_EOD!L69-BRPL_ISGS_exbus!L69</f>
        <v>-4.3723377842752598E-6</v>
      </c>
      <c r="M69" s="24">
        <f>BRPL_EOD!M69-BRPL_ISGS_exbus!M69</f>
        <v>5.5456187894975528E-4</v>
      </c>
      <c r="N69" s="24">
        <f>BRPL_EOD!N69-BRPL_ISGS_exbus!N69</f>
        <v>-3.1294854881309675E-3</v>
      </c>
      <c r="O69" s="24">
        <f>BRPL_EOD!O69-BRPL_ISGS_exbus!O69</f>
        <v>-3.1470136089239986E-4</v>
      </c>
      <c r="P69" s="24">
        <f>BRPL_EOD!P69-BRPL_ISGS_exbus!P69</f>
        <v>3.8337061891269286E-5</v>
      </c>
      <c r="Q69" s="24">
        <f>BRPL_EOD!Q69-BRPL_ISGS_exbus!Q69</f>
        <v>2.9635714285713988E-4</v>
      </c>
      <c r="R69" s="24">
        <f>BRPL_EOD!R69-BRPL_ISGS_exbus!R69</f>
        <v>2.3228816466556168E-3</v>
      </c>
      <c r="S69" s="24">
        <f>BRPL_EOD!S69-BRPL_ISGS_exbus!S69</f>
        <v>-2.0030914826385526E-4</v>
      </c>
      <c r="T69" s="24">
        <f>BRPL_EOD!T69-BRPL_ISGS_exbus!T69</f>
        <v>0</v>
      </c>
      <c r="U69" s="24">
        <f>BRPL_EOD!U69-BRPL_ISGS_exbus!U69</f>
        <v>2.966219838640427E-6</v>
      </c>
      <c r="V69" s="24">
        <f>BRPL_EOD!V69-BRPL_ISGS_exbus!V69</f>
        <v>-1.4002641196020349E-3</v>
      </c>
      <c r="W69" s="24">
        <f>BRPL_EOD!W69-BRPL_ISGS_exbus!W69</f>
        <v>7.1339865711728123E-3</v>
      </c>
      <c r="X69" s="24">
        <f>BRPL_EOD!X69-BRPL_ISGS_exbus!X69</f>
        <v>2.9293133464989296E-3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1.2165946453706056E-3</v>
      </c>
      <c r="L70" s="24">
        <f>BRPL_EOD!L70-BRPL_ISGS_exbus!L70</f>
        <v>-3.2978146075279824E-5</v>
      </c>
      <c r="M70" s="24">
        <f>BRPL_EOD!M70-BRPL_ISGS_exbus!M70</f>
        <v>5.5456187894975528E-4</v>
      </c>
      <c r="N70" s="24">
        <f>BRPL_EOD!N70-BRPL_ISGS_exbus!N70</f>
        <v>-3.1294854881309675E-3</v>
      </c>
      <c r="O70" s="24">
        <f>BRPL_EOD!O70-BRPL_ISGS_exbus!O70</f>
        <v>-3.1470136089239986E-4</v>
      </c>
      <c r="P70" s="24">
        <f>BRPL_EOD!P70-BRPL_ISGS_exbus!P70</f>
        <v>3.8337061891269286E-5</v>
      </c>
      <c r="Q70" s="24">
        <f>BRPL_EOD!Q70-BRPL_ISGS_exbus!Q70</f>
        <v>-8.6316761904736694E-4</v>
      </c>
      <c r="R70" s="24">
        <f>BRPL_EOD!R70-BRPL_ISGS_exbus!R70</f>
        <v>2.3228816466556168E-3</v>
      </c>
      <c r="S70" s="24">
        <f>BRPL_EOD!S70-BRPL_ISGS_exbus!S70</f>
        <v>3.0260684769771728E-3</v>
      </c>
      <c r="T70" s="24">
        <f>BRPL_EOD!T70-BRPL_ISGS_exbus!T70</f>
        <v>0</v>
      </c>
      <c r="U70" s="24">
        <f>BRPL_EOD!U70-BRPL_ISGS_exbus!U70</f>
        <v>3.4674870667572577E-4</v>
      </c>
      <c r="V70" s="24">
        <f>BRPL_EOD!V70-BRPL_ISGS_exbus!V70</f>
        <v>-1.4002641196020349E-3</v>
      </c>
      <c r="W70" s="24">
        <f>BRPL_EOD!W70-BRPL_ISGS_exbus!W70</f>
        <v>7.1339865711728123E-3</v>
      </c>
      <c r="X70" s="24">
        <f>BRPL_EOD!X70-BRPL_ISGS_exbus!X70</f>
        <v>2.9293133464989296E-3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-1.1343386021167134E-2</v>
      </c>
      <c r="L71" s="24">
        <f>BRPL_EOD!L71-BRPL_ISGS_exbus!L71</f>
        <v>-3.2978146075279824E-5</v>
      </c>
      <c r="M71" s="24">
        <f>BRPL_EOD!M71-BRPL_ISGS_exbus!M71</f>
        <v>5.5456187894975528E-4</v>
      </c>
      <c r="N71" s="24">
        <f>BRPL_EOD!N71-BRPL_ISGS_exbus!N71</f>
        <v>-3.1294854881309675E-3</v>
      </c>
      <c r="O71" s="24">
        <f>BRPL_EOD!O71-BRPL_ISGS_exbus!O71</f>
        <v>-3.1470136089239986E-4</v>
      </c>
      <c r="P71" s="24">
        <f>BRPL_EOD!P71-BRPL_ISGS_exbus!P71</f>
        <v>3.8337061891269286E-5</v>
      </c>
      <c r="Q71" s="24">
        <f>BRPL_EOD!Q71-BRPL_ISGS_exbus!Q71</f>
        <v>-8.6316761904736694E-4</v>
      </c>
      <c r="R71" s="24">
        <f>BRPL_EOD!R71-BRPL_ISGS_exbus!R71</f>
        <v>2.3228816466556168E-3</v>
      </c>
      <c r="S71" s="24">
        <f>BRPL_EOD!S71-BRPL_ISGS_exbus!S71</f>
        <v>3.0260684769771728E-3</v>
      </c>
      <c r="T71" s="24">
        <f>BRPL_EOD!T71-BRPL_ISGS_exbus!T71</f>
        <v>0</v>
      </c>
      <c r="U71" s="24">
        <f>BRPL_EOD!U71-BRPL_ISGS_exbus!U71</f>
        <v>3.4674870667572577E-4</v>
      </c>
      <c r="V71" s="24">
        <f>BRPL_EOD!V71-BRPL_ISGS_exbus!V71</f>
        <v>-1.4002641196020349E-3</v>
      </c>
      <c r="W71" s="24">
        <f>BRPL_EOD!W71-BRPL_ISGS_exbus!W71</f>
        <v>7.1339865711728123E-3</v>
      </c>
      <c r="X71" s="24">
        <f>BRPL_EOD!X71-BRPL_ISGS_exbus!X71</f>
        <v>2.9293133464989296E-3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-3.8673741250079274E-3</v>
      </c>
      <c r="L72" s="24">
        <f>BRPL_EOD!L72-BRPL_ISGS_exbus!L72</f>
        <v>-3.2978146075279824E-5</v>
      </c>
      <c r="M72" s="24">
        <f>BRPL_EOD!M72-BRPL_ISGS_exbus!M72</f>
        <v>5.5456187894975528E-4</v>
      </c>
      <c r="N72" s="24">
        <f>BRPL_EOD!N72-BRPL_ISGS_exbus!N72</f>
        <v>-3.1294854881309675E-3</v>
      </c>
      <c r="O72" s="24">
        <f>BRPL_EOD!O72-BRPL_ISGS_exbus!O72</f>
        <v>-3.1470136089239986E-4</v>
      </c>
      <c r="P72" s="24">
        <f>BRPL_EOD!P72-BRPL_ISGS_exbus!P72</f>
        <v>3.8337061891269286E-5</v>
      </c>
      <c r="Q72" s="24">
        <f>BRPL_EOD!Q72-BRPL_ISGS_exbus!Q72</f>
        <v>-8.6316761904736694E-4</v>
      </c>
      <c r="R72" s="24">
        <f>BRPL_EOD!R72-BRPL_ISGS_exbus!R72</f>
        <v>2.3228816466556168E-3</v>
      </c>
      <c r="S72" s="24">
        <f>BRPL_EOD!S72-BRPL_ISGS_exbus!S72</f>
        <v>3.0260684769771728E-3</v>
      </c>
      <c r="T72" s="24">
        <f>BRPL_EOD!T72-BRPL_ISGS_exbus!T72</f>
        <v>0</v>
      </c>
      <c r="U72" s="24">
        <f>BRPL_EOD!U72-BRPL_ISGS_exbus!U72</f>
        <v>3.4674870667572577E-4</v>
      </c>
      <c r="V72" s="24">
        <f>BRPL_EOD!V72-BRPL_ISGS_exbus!V72</f>
        <v>-1.4002641196020349E-3</v>
      </c>
      <c r="W72" s="24">
        <f>BRPL_EOD!W72-BRPL_ISGS_exbus!W72</f>
        <v>7.1339865711728123E-3</v>
      </c>
      <c r="X72" s="24">
        <f>BRPL_EOD!X72-BRPL_ISGS_exbus!X72</f>
        <v>2.9293133464989296E-3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-6.0209724021547117E-3</v>
      </c>
      <c r="L73" s="24">
        <f>BRPL_EOD!L73-BRPL_ISGS_exbus!L73</f>
        <v>-3.2978146075279824E-5</v>
      </c>
      <c r="M73" s="24">
        <f>BRPL_EOD!M73-BRPL_ISGS_exbus!M73</f>
        <v>5.5456187894975528E-4</v>
      </c>
      <c r="N73" s="24">
        <f>BRPL_EOD!N73-BRPL_ISGS_exbus!N73</f>
        <v>-3.1294854881309675E-3</v>
      </c>
      <c r="O73" s="24">
        <f>BRPL_EOD!O73-BRPL_ISGS_exbus!O73</f>
        <v>-3.1470136089239986E-4</v>
      </c>
      <c r="P73" s="24">
        <f>BRPL_EOD!P73-BRPL_ISGS_exbus!P73</f>
        <v>3.8337061891269286E-5</v>
      </c>
      <c r="Q73" s="24">
        <f>BRPL_EOD!Q73-BRPL_ISGS_exbus!Q73</f>
        <v>-8.6316761904736694E-4</v>
      </c>
      <c r="R73" s="24">
        <f>BRPL_EOD!R73-BRPL_ISGS_exbus!R73</f>
        <v>2.3228816466556168E-3</v>
      </c>
      <c r="S73" s="24">
        <f>BRPL_EOD!S73-BRPL_ISGS_exbus!S73</f>
        <v>3.0260684769771728E-3</v>
      </c>
      <c r="T73" s="24">
        <f>BRPL_EOD!T73-BRPL_ISGS_exbus!T73</f>
        <v>0</v>
      </c>
      <c r="U73" s="24">
        <f>BRPL_EOD!U73-BRPL_ISGS_exbus!U73</f>
        <v>3.4674870667572577E-4</v>
      </c>
      <c r="V73" s="24">
        <f>BRPL_EOD!V73-BRPL_ISGS_exbus!V73</f>
        <v>-1.4002641196020349E-3</v>
      </c>
      <c r="W73" s="24">
        <f>BRPL_EOD!W73-BRPL_ISGS_exbus!W73</f>
        <v>7.1339865711728123E-3</v>
      </c>
      <c r="X73" s="24">
        <f>BRPL_EOD!X73-BRPL_ISGS_exbus!X73</f>
        <v>2.9293133464989296E-3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-2.4990811521092837E-3</v>
      </c>
      <c r="L74" s="24">
        <f>BRPL_EOD!L74-BRPL_ISGS_exbus!L74</f>
        <v>-3.2978146075279824E-5</v>
      </c>
      <c r="M74" s="24">
        <f>BRPL_EOD!M74-BRPL_ISGS_exbus!M74</f>
        <v>5.5456187894975528E-4</v>
      </c>
      <c r="N74" s="24">
        <f>BRPL_EOD!N74-BRPL_ISGS_exbus!N74</f>
        <v>-3.1294854881309675E-3</v>
      </c>
      <c r="O74" s="24">
        <f>BRPL_EOD!O74-BRPL_ISGS_exbus!O74</f>
        <v>-3.1470136089239986E-4</v>
      </c>
      <c r="P74" s="24">
        <f>BRPL_EOD!P74-BRPL_ISGS_exbus!P74</f>
        <v>3.8337061891269286E-5</v>
      </c>
      <c r="Q74" s="24">
        <f>BRPL_EOD!Q74-BRPL_ISGS_exbus!Q74</f>
        <v>-8.6316761904736694E-4</v>
      </c>
      <c r="R74" s="24">
        <f>BRPL_EOD!R74-BRPL_ISGS_exbus!R74</f>
        <v>2.3228816466556168E-3</v>
      </c>
      <c r="S74" s="24">
        <f>BRPL_EOD!S74-BRPL_ISGS_exbus!S74</f>
        <v>3.0260684769771728E-3</v>
      </c>
      <c r="T74" s="24">
        <f>BRPL_EOD!T74-BRPL_ISGS_exbus!T74</f>
        <v>0</v>
      </c>
      <c r="U74" s="24">
        <f>BRPL_EOD!U74-BRPL_ISGS_exbus!U74</f>
        <v>3.4674870667572577E-4</v>
      </c>
      <c r="V74" s="24">
        <f>BRPL_EOD!V74-BRPL_ISGS_exbus!V74</f>
        <v>-1.4002641196020349E-3</v>
      </c>
      <c r="W74" s="24">
        <f>BRPL_EOD!W74-BRPL_ISGS_exbus!W74</f>
        <v>7.1339865711728123E-3</v>
      </c>
      <c r="X74" s="24">
        <f>BRPL_EOD!X74-BRPL_ISGS_exbus!X74</f>
        <v>2.9293133464989296E-3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-2.4990811521092837E-3</v>
      </c>
      <c r="L75" s="24">
        <f>BRPL_EOD!L75-BRPL_ISGS_exbus!L75</f>
        <v>-1.2849070419207465E-5</v>
      </c>
      <c r="M75" s="24">
        <f>BRPL_EOD!M75-BRPL_ISGS_exbus!M75</f>
        <v>5.5456187894975528E-4</v>
      </c>
      <c r="N75" s="24">
        <f>BRPL_EOD!N75-BRPL_ISGS_exbus!N75</f>
        <v>-3.1294854881309675E-3</v>
      </c>
      <c r="O75" s="24">
        <f>BRPL_EOD!O75-BRPL_ISGS_exbus!O75</f>
        <v>-3.1470136089239986E-4</v>
      </c>
      <c r="P75" s="24">
        <f>BRPL_EOD!P75-BRPL_ISGS_exbus!P75</f>
        <v>3.8337061891269286E-5</v>
      </c>
      <c r="Q75" s="24">
        <f>BRPL_EOD!Q75-BRPL_ISGS_exbus!Q75</f>
        <v>0</v>
      </c>
      <c r="R75" s="24">
        <f>BRPL_EOD!R75-BRPL_ISGS_exbus!R75</f>
        <v>2.3228816466556168E-3</v>
      </c>
      <c r="S75" s="24">
        <f>BRPL_EOD!S75-BRPL_ISGS_exbus!S75</f>
        <v>3.0260684769771728E-3</v>
      </c>
      <c r="T75" s="24">
        <f>BRPL_EOD!T75-BRPL_ISGS_exbus!T75</f>
        <v>0</v>
      </c>
      <c r="U75" s="24">
        <f>BRPL_EOD!U75-BRPL_ISGS_exbus!U75</f>
        <v>3.4674870667572577E-4</v>
      </c>
      <c r="V75" s="24">
        <f>BRPL_EOD!V75-BRPL_ISGS_exbus!V75</f>
        <v>6.0767840696955844E-3</v>
      </c>
      <c r="W75" s="24">
        <f>BRPL_EOD!W75-BRPL_ISGS_exbus!W75</f>
        <v>7.1339865711728123E-3</v>
      </c>
      <c r="X75" s="24">
        <f>BRPL_EOD!X75-BRPL_ISGS_exbus!X75</f>
        <v>2.9293133464989296E-3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-2.4990811521092837E-3</v>
      </c>
      <c r="L76" s="24">
        <f>BRPL_EOD!L76-BRPL_ISGS_exbus!L76</f>
        <v>-1.2849070419207465E-5</v>
      </c>
      <c r="M76" s="24">
        <f>BRPL_EOD!M76-BRPL_ISGS_exbus!M76</f>
        <v>5.5456187894975528E-4</v>
      </c>
      <c r="N76" s="24">
        <f>BRPL_EOD!N76-BRPL_ISGS_exbus!N76</f>
        <v>-3.1294854881309675E-3</v>
      </c>
      <c r="O76" s="24">
        <f>BRPL_EOD!O76-BRPL_ISGS_exbus!O76</f>
        <v>-3.1470136089239986E-4</v>
      </c>
      <c r="P76" s="24">
        <f>BRPL_EOD!P76-BRPL_ISGS_exbus!P76</f>
        <v>3.8337061891269286E-5</v>
      </c>
      <c r="Q76" s="24">
        <f>BRPL_EOD!Q76-BRPL_ISGS_exbus!Q76</f>
        <v>0</v>
      </c>
      <c r="R76" s="24">
        <f>BRPL_EOD!R76-BRPL_ISGS_exbus!R76</f>
        <v>2.3228816466556168E-3</v>
      </c>
      <c r="S76" s="24">
        <f>BRPL_EOD!S76-BRPL_ISGS_exbus!S76</f>
        <v>3.0260684769771728E-3</v>
      </c>
      <c r="T76" s="24">
        <f>BRPL_EOD!T76-BRPL_ISGS_exbus!T76</f>
        <v>0</v>
      </c>
      <c r="U76" s="24">
        <f>BRPL_EOD!U76-BRPL_ISGS_exbus!U76</f>
        <v>3.4674870667572577E-4</v>
      </c>
      <c r="V76" s="24">
        <f>BRPL_EOD!V76-BRPL_ISGS_exbus!V76</f>
        <v>6.0767840696955844E-3</v>
      </c>
      <c r="W76" s="24">
        <f>BRPL_EOD!W76-BRPL_ISGS_exbus!W76</f>
        <v>7.1339865711728123E-3</v>
      </c>
      <c r="X76" s="24">
        <f>BRPL_EOD!X76-BRPL_ISGS_exbus!X76</f>
        <v>2.9293133464989296E-3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-2.4990811521092837E-3</v>
      </c>
      <c r="L77" s="24">
        <f>BRPL_EOD!L77-BRPL_ISGS_exbus!L77</f>
        <v>-1.2849070419207465E-5</v>
      </c>
      <c r="M77" s="24">
        <f>BRPL_EOD!M77-BRPL_ISGS_exbus!M77</f>
        <v>5.5456187894975528E-4</v>
      </c>
      <c r="N77" s="24">
        <f>BRPL_EOD!N77-BRPL_ISGS_exbus!N77</f>
        <v>-3.1294854881309675E-3</v>
      </c>
      <c r="O77" s="24">
        <f>BRPL_EOD!O77-BRPL_ISGS_exbus!O77</f>
        <v>-3.1470136089239986E-4</v>
      </c>
      <c r="P77" s="24">
        <f>BRPL_EOD!P77-BRPL_ISGS_exbus!P77</f>
        <v>3.8337061891269286E-5</v>
      </c>
      <c r="Q77" s="24">
        <f>BRPL_EOD!Q77-BRPL_ISGS_exbus!Q77</f>
        <v>0</v>
      </c>
      <c r="R77" s="24">
        <f>BRPL_EOD!R77-BRPL_ISGS_exbus!R77</f>
        <v>2.3228816466556168E-3</v>
      </c>
      <c r="S77" s="24">
        <f>BRPL_EOD!S77-BRPL_ISGS_exbus!S77</f>
        <v>3.0260684769771728E-3</v>
      </c>
      <c r="T77" s="24">
        <f>BRPL_EOD!T77-BRPL_ISGS_exbus!T77</f>
        <v>0</v>
      </c>
      <c r="U77" s="24">
        <f>BRPL_EOD!U77-BRPL_ISGS_exbus!U77</f>
        <v>3.4674870667572577E-4</v>
      </c>
      <c r="V77" s="24">
        <f>BRPL_EOD!V77-BRPL_ISGS_exbus!V77</f>
        <v>6.0767840696955844E-3</v>
      </c>
      <c r="W77" s="24">
        <f>BRPL_EOD!W77-BRPL_ISGS_exbus!W77</f>
        <v>7.6978000000025304E-3</v>
      </c>
      <c r="X77" s="24">
        <f>BRPL_EOD!X77-BRPL_ISGS_exbus!X77</f>
        <v>2.9293133464989296E-3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-2.4990811521092837E-3</v>
      </c>
      <c r="L78" s="24">
        <f>BRPL_EOD!L78-BRPL_ISGS_exbus!L78</f>
        <v>-1.2849070419207465E-5</v>
      </c>
      <c r="M78" s="24">
        <f>BRPL_EOD!M78-BRPL_ISGS_exbus!M78</f>
        <v>5.5456187894975528E-4</v>
      </c>
      <c r="N78" s="24">
        <f>BRPL_EOD!N78-BRPL_ISGS_exbus!N78</f>
        <v>-3.1294854881309675E-3</v>
      </c>
      <c r="O78" s="24">
        <f>BRPL_EOD!O78-BRPL_ISGS_exbus!O78</f>
        <v>-3.1470136089239986E-4</v>
      </c>
      <c r="P78" s="24">
        <f>BRPL_EOD!P78-BRPL_ISGS_exbus!P78</f>
        <v>3.8337061891269286E-5</v>
      </c>
      <c r="Q78" s="24">
        <f>BRPL_EOD!Q78-BRPL_ISGS_exbus!Q78</f>
        <v>0</v>
      </c>
      <c r="R78" s="24">
        <f>BRPL_EOD!R78-BRPL_ISGS_exbus!R78</f>
        <v>2.3228816466556168E-3</v>
      </c>
      <c r="S78" s="24">
        <f>BRPL_EOD!S78-BRPL_ISGS_exbus!S78</f>
        <v>3.0260684769771728E-3</v>
      </c>
      <c r="T78" s="24">
        <f>BRPL_EOD!T78-BRPL_ISGS_exbus!T78</f>
        <v>0</v>
      </c>
      <c r="U78" s="24">
        <f>BRPL_EOD!U78-BRPL_ISGS_exbus!U78</f>
        <v>3.4674870667572577E-4</v>
      </c>
      <c r="V78" s="24">
        <f>BRPL_EOD!V78-BRPL_ISGS_exbus!V78</f>
        <v>6.0767840696955844E-3</v>
      </c>
      <c r="W78" s="24">
        <f>BRPL_EOD!W78-BRPL_ISGS_exbus!W78</f>
        <v>7.6885599999982901E-3</v>
      </c>
      <c r="X78" s="24">
        <f>BRPL_EOD!X78-BRPL_ISGS_exbus!X78</f>
        <v>1.1376635448172578E-3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-2.4990811521092837E-3</v>
      </c>
      <c r="L79" s="24">
        <f>BRPL_EOD!L79-BRPL_ISGS_exbus!L79</f>
        <v>-1.2849070419207465E-5</v>
      </c>
      <c r="M79" s="24">
        <f>BRPL_EOD!M79-BRPL_ISGS_exbus!M79</f>
        <v>5.5456187894975528E-4</v>
      </c>
      <c r="N79" s="24">
        <f>BRPL_EOD!N79-BRPL_ISGS_exbus!N79</f>
        <v>-3.1294854881309675E-3</v>
      </c>
      <c r="O79" s="24">
        <f>BRPL_EOD!O79-BRPL_ISGS_exbus!O79</f>
        <v>-3.1470136089239986E-4</v>
      </c>
      <c r="P79" s="24">
        <f>BRPL_EOD!P79-BRPL_ISGS_exbus!P79</f>
        <v>-9.2410981697454986E-4</v>
      </c>
      <c r="Q79" s="24">
        <f>BRPL_EOD!Q79-BRPL_ISGS_exbus!Q79</f>
        <v>0</v>
      </c>
      <c r="R79" s="24">
        <f>BRPL_EOD!R79-BRPL_ISGS_exbus!R79</f>
        <v>2.3228816466556168E-3</v>
      </c>
      <c r="S79" s="24">
        <f>BRPL_EOD!S79-BRPL_ISGS_exbus!S79</f>
        <v>3.0260684769771728E-3</v>
      </c>
      <c r="T79" s="24">
        <f>BRPL_EOD!T79-BRPL_ISGS_exbus!T79</f>
        <v>0</v>
      </c>
      <c r="U79" s="24">
        <f>BRPL_EOD!U79-BRPL_ISGS_exbus!U79</f>
        <v>3.4674870667572577E-4</v>
      </c>
      <c r="V79" s="24">
        <f>BRPL_EOD!V79-BRPL_ISGS_exbus!V79</f>
        <v>6.0767840696955844E-3</v>
      </c>
      <c r="W79" s="24">
        <f>BRPL_EOD!W79-BRPL_ISGS_exbus!W79</f>
        <v>7.6885599999982901E-3</v>
      </c>
      <c r="X79" s="24">
        <f>BRPL_EOD!X79-BRPL_ISGS_exbus!X79</f>
        <v>1.1376635448172578E-3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-2.4990811521092837E-3</v>
      </c>
      <c r="L80" s="24">
        <f>BRPL_EOD!L80-BRPL_ISGS_exbus!L80</f>
        <v>-1.2849070419207465E-5</v>
      </c>
      <c r="M80" s="24">
        <f>BRPL_EOD!M80-BRPL_ISGS_exbus!M80</f>
        <v>5.5456187894975528E-4</v>
      </c>
      <c r="N80" s="24">
        <f>BRPL_EOD!N80-BRPL_ISGS_exbus!N80</f>
        <v>-3.1294854881309675E-3</v>
      </c>
      <c r="O80" s="24">
        <f>BRPL_EOD!O80-BRPL_ISGS_exbus!O80</f>
        <v>-3.1470136089239986E-4</v>
      </c>
      <c r="P80" s="24">
        <f>BRPL_EOD!P80-BRPL_ISGS_exbus!P80</f>
        <v>-9.2410981697454986E-4</v>
      </c>
      <c r="Q80" s="24">
        <f>BRPL_EOD!Q80-BRPL_ISGS_exbus!Q80</f>
        <v>0</v>
      </c>
      <c r="R80" s="24">
        <f>BRPL_EOD!R80-BRPL_ISGS_exbus!R80</f>
        <v>2.3228816466556168E-3</v>
      </c>
      <c r="S80" s="24">
        <f>BRPL_EOD!S80-BRPL_ISGS_exbus!S80</f>
        <v>3.0260684769771728E-3</v>
      </c>
      <c r="T80" s="24">
        <f>BRPL_EOD!T80-BRPL_ISGS_exbus!T80</f>
        <v>0</v>
      </c>
      <c r="U80" s="24">
        <f>BRPL_EOD!U80-BRPL_ISGS_exbus!U80</f>
        <v>3.4674870667572577E-4</v>
      </c>
      <c r="V80" s="24">
        <f>BRPL_EOD!V80-BRPL_ISGS_exbus!V80</f>
        <v>6.0767840696955844E-3</v>
      </c>
      <c r="W80" s="24">
        <f>BRPL_EOD!W80-BRPL_ISGS_exbus!W80</f>
        <v>7.6885599999982901E-3</v>
      </c>
      <c r="X80" s="24">
        <f>BRPL_EOD!X80-BRPL_ISGS_exbus!X80</f>
        <v>1.1376635448172578E-3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-2.4990811521092837E-3</v>
      </c>
      <c r="L81" s="24">
        <f>BRPL_EOD!L81-BRPL_ISGS_exbus!L81</f>
        <v>-1.2849070419207465E-5</v>
      </c>
      <c r="M81" s="24">
        <f>BRPL_EOD!M81-BRPL_ISGS_exbus!M81</f>
        <v>5.5456187894975528E-4</v>
      </c>
      <c r="N81" s="24">
        <f>BRPL_EOD!N81-BRPL_ISGS_exbus!N81</f>
        <v>-3.1294854881309675E-3</v>
      </c>
      <c r="O81" s="24">
        <f>BRPL_EOD!O81-BRPL_ISGS_exbus!O81</f>
        <v>-3.1470136089239986E-4</v>
      </c>
      <c r="P81" s="24">
        <f>BRPL_EOD!P81-BRPL_ISGS_exbus!P81</f>
        <v>-9.2410981697454986E-4</v>
      </c>
      <c r="Q81" s="24">
        <f>BRPL_EOD!Q81-BRPL_ISGS_exbus!Q81</f>
        <v>0</v>
      </c>
      <c r="R81" s="24">
        <f>BRPL_EOD!R81-BRPL_ISGS_exbus!R81</f>
        <v>2.3228816466556168E-3</v>
      </c>
      <c r="S81" s="24">
        <f>BRPL_EOD!S81-BRPL_ISGS_exbus!S81</f>
        <v>3.0260684769771728E-3</v>
      </c>
      <c r="T81" s="24">
        <f>BRPL_EOD!T81-BRPL_ISGS_exbus!T81</f>
        <v>0</v>
      </c>
      <c r="U81" s="24">
        <f>BRPL_EOD!U81-BRPL_ISGS_exbus!U81</f>
        <v>3.4674870667572577E-4</v>
      </c>
      <c r="V81" s="24">
        <f>BRPL_EOD!V81-BRPL_ISGS_exbus!V81</f>
        <v>-2.3482429906538371E-3</v>
      </c>
      <c r="W81" s="24">
        <f>BRPL_EOD!W81-BRPL_ISGS_exbus!W81</f>
        <v>7.6885599999982901E-3</v>
      </c>
      <c r="X81" s="24">
        <f>BRPL_EOD!X81-BRPL_ISGS_exbus!X81</f>
        <v>1.1376635448172578E-3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-2.4990811521092837E-3</v>
      </c>
      <c r="L82" s="24">
        <f>BRPL_EOD!L82-BRPL_ISGS_exbus!L82</f>
        <v>-1.2849070419207465E-5</v>
      </c>
      <c r="M82" s="24">
        <f>BRPL_EOD!M82-BRPL_ISGS_exbus!M82</f>
        <v>5.5456187894975528E-4</v>
      </c>
      <c r="N82" s="24">
        <f>BRPL_EOD!N82-BRPL_ISGS_exbus!N82</f>
        <v>-3.1294854881309675E-3</v>
      </c>
      <c r="O82" s="24">
        <f>BRPL_EOD!O82-BRPL_ISGS_exbus!O82</f>
        <v>-3.1470136089239986E-4</v>
      </c>
      <c r="P82" s="24">
        <f>BRPL_EOD!P82-BRPL_ISGS_exbus!P82</f>
        <v>-9.2410981697454986E-4</v>
      </c>
      <c r="Q82" s="24">
        <f>BRPL_EOD!Q82-BRPL_ISGS_exbus!Q82</f>
        <v>0</v>
      </c>
      <c r="R82" s="24">
        <f>BRPL_EOD!R82-BRPL_ISGS_exbus!R82</f>
        <v>2.3228816466556168E-3</v>
      </c>
      <c r="S82" s="24">
        <f>BRPL_EOD!S82-BRPL_ISGS_exbus!S82</f>
        <v>3.0260684769771728E-3</v>
      </c>
      <c r="T82" s="24">
        <f>BRPL_EOD!T82-BRPL_ISGS_exbus!T82</f>
        <v>0</v>
      </c>
      <c r="U82" s="24">
        <f>BRPL_EOD!U82-BRPL_ISGS_exbus!U82</f>
        <v>3.4674870667572577E-4</v>
      </c>
      <c r="V82" s="24">
        <f>BRPL_EOD!V82-BRPL_ISGS_exbus!V82</f>
        <v>-2.3482429906538371E-3</v>
      </c>
      <c r="W82" s="24">
        <f>BRPL_EOD!W82-BRPL_ISGS_exbus!W82</f>
        <v>7.6885599999982901E-3</v>
      </c>
      <c r="X82" s="24">
        <f>BRPL_EOD!X82-BRPL_ISGS_exbus!X82</f>
        <v>1.1376635448172578E-3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-2.4990811521092837E-3</v>
      </c>
      <c r="L83" s="24">
        <f>BRPL_EOD!L83-BRPL_ISGS_exbus!L83</f>
        <v>-1.2849070419207465E-5</v>
      </c>
      <c r="M83" s="24">
        <f>BRPL_EOD!M83-BRPL_ISGS_exbus!M83</f>
        <v>5.5456187894975528E-4</v>
      </c>
      <c r="N83" s="24">
        <f>BRPL_EOD!N83-BRPL_ISGS_exbus!N83</f>
        <v>-3.1294854881309675E-3</v>
      </c>
      <c r="O83" s="24">
        <f>BRPL_EOD!O83-BRPL_ISGS_exbus!O83</f>
        <v>-3.1470136089239986E-4</v>
      </c>
      <c r="P83" s="24">
        <f>BRPL_EOD!P83-BRPL_ISGS_exbus!P83</f>
        <v>-9.2410981697454986E-4</v>
      </c>
      <c r="Q83" s="24">
        <f>BRPL_EOD!Q83-BRPL_ISGS_exbus!Q83</f>
        <v>0</v>
      </c>
      <c r="R83" s="24">
        <f>BRPL_EOD!R83-BRPL_ISGS_exbus!R83</f>
        <v>2.3228816466556168E-3</v>
      </c>
      <c r="S83" s="24">
        <f>BRPL_EOD!S83-BRPL_ISGS_exbus!S83</f>
        <v>3.0260684769771728E-3</v>
      </c>
      <c r="T83" s="24">
        <f>BRPL_EOD!T83-BRPL_ISGS_exbus!T83</f>
        <v>0</v>
      </c>
      <c r="U83" s="24">
        <f>BRPL_EOD!U83-BRPL_ISGS_exbus!U83</f>
        <v>3.4674870667572577E-4</v>
      </c>
      <c r="V83" s="24">
        <f>BRPL_EOD!V83-BRPL_ISGS_exbus!V83</f>
        <v>-2.3482429906538371E-3</v>
      </c>
      <c r="W83" s="24">
        <f>BRPL_EOD!W83-BRPL_ISGS_exbus!W83</f>
        <v>7.6885599999982901E-3</v>
      </c>
      <c r="X83" s="24">
        <f>BRPL_EOD!X83-BRPL_ISGS_exbus!X83</f>
        <v>1.9851787902140927E-3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-2.4990811521092837E-3</v>
      </c>
      <c r="L84" s="24">
        <f>BRPL_EOD!L84-BRPL_ISGS_exbus!L84</f>
        <v>-1.2849070419207465E-5</v>
      </c>
      <c r="M84" s="24">
        <f>BRPL_EOD!M84-BRPL_ISGS_exbus!M84</f>
        <v>5.5456187894975528E-4</v>
      </c>
      <c r="N84" s="24">
        <f>BRPL_EOD!N84-BRPL_ISGS_exbus!N84</f>
        <v>-3.1294854881309675E-3</v>
      </c>
      <c r="O84" s="24">
        <f>BRPL_EOD!O84-BRPL_ISGS_exbus!O84</f>
        <v>-3.1470136089239986E-4</v>
      </c>
      <c r="P84" s="24">
        <f>BRPL_EOD!P84-BRPL_ISGS_exbus!P84</f>
        <v>-9.2410981697454986E-4</v>
      </c>
      <c r="Q84" s="24">
        <f>BRPL_EOD!Q84-BRPL_ISGS_exbus!Q84</f>
        <v>0</v>
      </c>
      <c r="R84" s="24">
        <f>BRPL_EOD!R84-BRPL_ISGS_exbus!R84</f>
        <v>2.3228816466556168E-3</v>
      </c>
      <c r="S84" s="24">
        <f>BRPL_EOD!S84-BRPL_ISGS_exbus!S84</f>
        <v>3.0260684769771728E-3</v>
      </c>
      <c r="T84" s="24">
        <f>BRPL_EOD!T84-BRPL_ISGS_exbus!T84</f>
        <v>0</v>
      </c>
      <c r="U84" s="24">
        <f>BRPL_EOD!U84-BRPL_ISGS_exbus!U84</f>
        <v>3.4674870667572577E-4</v>
      </c>
      <c r="V84" s="24">
        <f>BRPL_EOD!V84-BRPL_ISGS_exbus!V84</f>
        <v>-2.3482429906538371E-3</v>
      </c>
      <c r="W84" s="24">
        <f>BRPL_EOD!W84-BRPL_ISGS_exbus!W84</f>
        <v>7.6885599999982901E-3</v>
      </c>
      <c r="X84" s="24">
        <f>BRPL_EOD!X84-BRPL_ISGS_exbus!X84</f>
        <v>1.9851787902140927E-3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-2.4990811521092837E-3</v>
      </c>
      <c r="L85" s="24">
        <f>BRPL_EOD!L85-BRPL_ISGS_exbus!L85</f>
        <v>-1.2849070419207465E-5</v>
      </c>
      <c r="M85" s="24">
        <f>BRPL_EOD!M85-BRPL_ISGS_exbus!M85</f>
        <v>5.5456187894975528E-4</v>
      </c>
      <c r="N85" s="24">
        <f>BRPL_EOD!N85-BRPL_ISGS_exbus!N85</f>
        <v>-3.1294854881309675E-3</v>
      </c>
      <c r="O85" s="24">
        <f>BRPL_EOD!O85-BRPL_ISGS_exbus!O85</f>
        <v>-3.1470136089239986E-4</v>
      </c>
      <c r="P85" s="24">
        <f>BRPL_EOD!P85-BRPL_ISGS_exbus!P85</f>
        <v>-9.2410981697454986E-4</v>
      </c>
      <c r="Q85" s="24">
        <f>BRPL_EOD!Q85-BRPL_ISGS_exbus!Q85</f>
        <v>0</v>
      </c>
      <c r="R85" s="24">
        <f>BRPL_EOD!R85-BRPL_ISGS_exbus!R85</f>
        <v>2.3228816466556168E-3</v>
      </c>
      <c r="S85" s="24">
        <f>BRPL_EOD!S85-BRPL_ISGS_exbus!S85</f>
        <v>3.0260684769771728E-3</v>
      </c>
      <c r="T85" s="24">
        <f>BRPL_EOD!T85-BRPL_ISGS_exbus!T85</f>
        <v>0</v>
      </c>
      <c r="U85" s="24">
        <f>BRPL_EOD!U85-BRPL_ISGS_exbus!U85</f>
        <v>3.4674870667572577E-4</v>
      </c>
      <c r="V85" s="24">
        <f>BRPL_EOD!V85-BRPL_ISGS_exbus!V85</f>
        <v>-2.3482429906538371E-3</v>
      </c>
      <c r="W85" s="24">
        <f>BRPL_EOD!W85-BRPL_ISGS_exbus!W85</f>
        <v>7.1339865711728123E-3</v>
      </c>
      <c r="X85" s="24">
        <f>BRPL_EOD!X85-BRPL_ISGS_exbus!X85</f>
        <v>1.9851787902140927E-3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-2.4990811521092837E-3</v>
      </c>
      <c r="L86" s="24">
        <f>BRPL_EOD!L86-BRPL_ISGS_exbus!L86</f>
        <v>-1.2849070419207465E-5</v>
      </c>
      <c r="M86" s="24">
        <f>BRPL_EOD!M86-BRPL_ISGS_exbus!M86</f>
        <v>5.5456187894975528E-4</v>
      </c>
      <c r="N86" s="24">
        <f>BRPL_EOD!N86-BRPL_ISGS_exbus!N86</f>
        <v>-3.1294854881309675E-3</v>
      </c>
      <c r="O86" s="24">
        <f>BRPL_EOD!O86-BRPL_ISGS_exbus!O86</f>
        <v>-3.1470136089239986E-4</v>
      </c>
      <c r="P86" s="24">
        <f>BRPL_EOD!P86-BRPL_ISGS_exbus!P86</f>
        <v>-9.2410981697454986E-4</v>
      </c>
      <c r="Q86" s="24">
        <f>BRPL_EOD!Q86-BRPL_ISGS_exbus!Q86</f>
        <v>0</v>
      </c>
      <c r="R86" s="24">
        <f>BRPL_EOD!R86-BRPL_ISGS_exbus!R86</f>
        <v>2.3228816466556168E-3</v>
      </c>
      <c r="S86" s="24">
        <f>BRPL_EOD!S86-BRPL_ISGS_exbus!S86</f>
        <v>3.0260684769771728E-3</v>
      </c>
      <c r="T86" s="24">
        <f>BRPL_EOD!T86-BRPL_ISGS_exbus!T86</f>
        <v>0</v>
      </c>
      <c r="U86" s="24">
        <f>BRPL_EOD!U86-BRPL_ISGS_exbus!U86</f>
        <v>3.4674870667572577E-4</v>
      </c>
      <c r="V86" s="24">
        <f>BRPL_EOD!V86-BRPL_ISGS_exbus!V86</f>
        <v>-2.3482429906538371E-3</v>
      </c>
      <c r="W86" s="24">
        <f>BRPL_EOD!W86-BRPL_ISGS_exbus!W86</f>
        <v>7.1339865711728123E-3</v>
      </c>
      <c r="X86" s="24">
        <f>BRPL_EOD!X86-BRPL_ISGS_exbus!X86</f>
        <v>1.9851787902140927E-3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-2.4990811521092837E-3</v>
      </c>
      <c r="L87" s="24">
        <f>BRPL_EOD!L87-BRPL_ISGS_exbus!L87</f>
        <v>-1.2849070419207465E-5</v>
      </c>
      <c r="M87" s="24">
        <f>BRPL_EOD!M87-BRPL_ISGS_exbus!M87</f>
        <v>5.5456187894975528E-4</v>
      </c>
      <c r="N87" s="24">
        <f>BRPL_EOD!N87-BRPL_ISGS_exbus!N87</f>
        <v>-3.1294854881309675E-3</v>
      </c>
      <c r="O87" s="24">
        <f>BRPL_EOD!O87-BRPL_ISGS_exbus!O87</f>
        <v>-3.1470136089239986E-4</v>
      </c>
      <c r="P87" s="24">
        <f>BRPL_EOD!P87-BRPL_ISGS_exbus!P87</f>
        <v>-9.2410981697454986E-4</v>
      </c>
      <c r="Q87" s="24">
        <f>BRPL_EOD!Q87-BRPL_ISGS_exbus!Q87</f>
        <v>0</v>
      </c>
      <c r="R87" s="24">
        <f>BRPL_EOD!R87-BRPL_ISGS_exbus!R87</f>
        <v>2.3228816466556168E-3</v>
      </c>
      <c r="S87" s="24">
        <f>BRPL_EOD!S87-BRPL_ISGS_exbus!S87</f>
        <v>3.0260684769771728E-3</v>
      </c>
      <c r="T87" s="24">
        <f>BRPL_EOD!T87-BRPL_ISGS_exbus!T87</f>
        <v>0</v>
      </c>
      <c r="U87" s="24">
        <f>BRPL_EOD!U87-BRPL_ISGS_exbus!U87</f>
        <v>3.4674870667572577E-4</v>
      </c>
      <c r="V87" s="24">
        <f>BRPL_EOD!V87-BRPL_ISGS_exbus!V87</f>
        <v>-2.3482429906538371E-3</v>
      </c>
      <c r="W87" s="24">
        <f>BRPL_EOD!W87-BRPL_ISGS_exbus!W87</f>
        <v>7.1339865711728123E-3</v>
      </c>
      <c r="X87" s="24">
        <f>BRPL_EOD!X87-BRPL_ISGS_exbus!X87</f>
        <v>1.9851787902140927E-3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-2.4990811521092837E-3</v>
      </c>
      <c r="L88" s="24">
        <f>BRPL_EOD!L88-BRPL_ISGS_exbus!L88</f>
        <v>4.1139351306895833E-5</v>
      </c>
      <c r="M88" s="24">
        <f>BRPL_EOD!M88-BRPL_ISGS_exbus!M88</f>
        <v>5.5456187894975528E-4</v>
      </c>
      <c r="N88" s="24">
        <f>BRPL_EOD!N88-BRPL_ISGS_exbus!N88</f>
        <v>-3.1294854881309675E-3</v>
      </c>
      <c r="O88" s="24">
        <f>BRPL_EOD!O88-BRPL_ISGS_exbus!O88</f>
        <v>-3.1470136089239986E-4</v>
      </c>
      <c r="P88" s="24">
        <f>BRPL_EOD!P88-BRPL_ISGS_exbus!P88</f>
        <v>-9.2410981697454986E-4</v>
      </c>
      <c r="Q88" s="24">
        <f>BRPL_EOD!Q88-BRPL_ISGS_exbus!Q88</f>
        <v>0</v>
      </c>
      <c r="R88" s="24">
        <f>BRPL_EOD!R88-BRPL_ISGS_exbus!R88</f>
        <v>2.3228816466556168E-3</v>
      </c>
      <c r="S88" s="24">
        <f>BRPL_EOD!S88-BRPL_ISGS_exbus!S88</f>
        <v>3.0260684769771728E-3</v>
      </c>
      <c r="T88" s="24">
        <f>BRPL_EOD!T88-BRPL_ISGS_exbus!T88</f>
        <v>0</v>
      </c>
      <c r="U88" s="24">
        <f>BRPL_EOD!U88-BRPL_ISGS_exbus!U88</f>
        <v>3.4674870667572577E-4</v>
      </c>
      <c r="V88" s="24">
        <f>BRPL_EOD!V88-BRPL_ISGS_exbus!V88</f>
        <v>-2.3482429906538371E-3</v>
      </c>
      <c r="W88" s="24">
        <f>BRPL_EOD!W88-BRPL_ISGS_exbus!W88</f>
        <v>7.1339865711728123E-3</v>
      </c>
      <c r="X88" s="24">
        <f>BRPL_EOD!X88-BRPL_ISGS_exbus!X88</f>
        <v>1.9851787902140927E-3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-2.4990811521092837E-3</v>
      </c>
      <c r="L89" s="24">
        <f>BRPL_EOD!L89-BRPL_ISGS_exbus!L89</f>
        <v>-1.2849070419207465E-5</v>
      </c>
      <c r="M89" s="24">
        <f>BRPL_EOD!M89-BRPL_ISGS_exbus!M89</f>
        <v>5.5456187894975528E-4</v>
      </c>
      <c r="N89" s="24">
        <f>BRPL_EOD!N89-BRPL_ISGS_exbus!N89</f>
        <v>-3.1294854881309675E-3</v>
      </c>
      <c r="O89" s="24">
        <f>BRPL_EOD!O89-BRPL_ISGS_exbus!O89</f>
        <v>-3.1470136089239986E-4</v>
      </c>
      <c r="P89" s="24">
        <f>BRPL_EOD!P89-BRPL_ISGS_exbus!P89</f>
        <v>-9.2410981697454986E-4</v>
      </c>
      <c r="Q89" s="24">
        <f>BRPL_EOD!Q89-BRPL_ISGS_exbus!Q89</f>
        <v>0</v>
      </c>
      <c r="R89" s="24">
        <f>BRPL_EOD!R89-BRPL_ISGS_exbus!R89</f>
        <v>2.3228816466556168E-3</v>
      </c>
      <c r="S89" s="24">
        <f>BRPL_EOD!S89-BRPL_ISGS_exbus!S89</f>
        <v>3.0260684769771728E-3</v>
      </c>
      <c r="T89" s="24">
        <f>BRPL_EOD!T89-BRPL_ISGS_exbus!T89</f>
        <v>0</v>
      </c>
      <c r="U89" s="24">
        <f>BRPL_EOD!U89-BRPL_ISGS_exbus!U89</f>
        <v>3.4674870667572577E-4</v>
      </c>
      <c r="V89" s="24">
        <f>BRPL_EOD!V89-BRPL_ISGS_exbus!V89</f>
        <v>-2.3482429906538371E-3</v>
      </c>
      <c r="W89" s="24">
        <f>BRPL_EOD!W89-BRPL_ISGS_exbus!W89</f>
        <v>7.1339865711728123E-3</v>
      </c>
      <c r="X89" s="24">
        <f>BRPL_EOD!X89-BRPL_ISGS_exbus!X89</f>
        <v>1.9851787902140927E-3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-2.4990811521092837E-3</v>
      </c>
      <c r="L90" s="24">
        <f>BRPL_EOD!L90-BRPL_ISGS_exbus!L90</f>
        <v>-1.2849070419207465E-5</v>
      </c>
      <c r="M90" s="24">
        <f>BRPL_EOD!M90-BRPL_ISGS_exbus!M90</f>
        <v>5.5456187894975528E-4</v>
      </c>
      <c r="N90" s="24">
        <f>BRPL_EOD!N90-BRPL_ISGS_exbus!N90</f>
        <v>-3.1294854881309675E-3</v>
      </c>
      <c r="O90" s="24">
        <f>BRPL_EOD!O90-BRPL_ISGS_exbus!O90</f>
        <v>-3.1470136089239986E-4</v>
      </c>
      <c r="P90" s="24">
        <f>BRPL_EOD!P90-BRPL_ISGS_exbus!P90</f>
        <v>-9.2410981697454986E-4</v>
      </c>
      <c r="Q90" s="24">
        <f>BRPL_EOD!Q90-BRPL_ISGS_exbus!Q90</f>
        <v>0</v>
      </c>
      <c r="R90" s="24">
        <f>BRPL_EOD!R90-BRPL_ISGS_exbus!R90</f>
        <v>2.3228816466556168E-3</v>
      </c>
      <c r="S90" s="24">
        <f>BRPL_EOD!S90-BRPL_ISGS_exbus!S90</f>
        <v>3.0260684769771728E-3</v>
      </c>
      <c r="T90" s="24">
        <f>BRPL_EOD!T90-BRPL_ISGS_exbus!T90</f>
        <v>0</v>
      </c>
      <c r="U90" s="24">
        <f>BRPL_EOD!U90-BRPL_ISGS_exbus!U90</f>
        <v>3.4674870667572577E-4</v>
      </c>
      <c r="V90" s="24">
        <f>BRPL_EOD!V90-BRPL_ISGS_exbus!V90</f>
        <v>-2.3482429906538371E-3</v>
      </c>
      <c r="W90" s="24">
        <f>BRPL_EOD!W90-BRPL_ISGS_exbus!W90</f>
        <v>7.1339865711728123E-3</v>
      </c>
      <c r="X90" s="24">
        <f>BRPL_EOD!X90-BRPL_ISGS_exbus!X90</f>
        <v>1.9851787902140927E-3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-2.4990811521092837E-3</v>
      </c>
      <c r="L91" s="24">
        <f>BRPL_EOD!L91-BRPL_ISGS_exbus!L91</f>
        <v>-1.2849070419207465E-5</v>
      </c>
      <c r="M91" s="24">
        <f>BRPL_EOD!M91-BRPL_ISGS_exbus!M91</f>
        <v>5.5456187894975528E-4</v>
      </c>
      <c r="N91" s="24">
        <f>BRPL_EOD!N91-BRPL_ISGS_exbus!N91</f>
        <v>-3.1294854881309675E-3</v>
      </c>
      <c r="O91" s="24">
        <f>BRPL_EOD!O91-BRPL_ISGS_exbus!O91</f>
        <v>-3.1470136089239986E-4</v>
      </c>
      <c r="P91" s="24">
        <f>BRPL_EOD!P91-BRPL_ISGS_exbus!P91</f>
        <v>-9.2410981697454986E-4</v>
      </c>
      <c r="Q91" s="24">
        <f>BRPL_EOD!Q91-BRPL_ISGS_exbus!Q91</f>
        <v>0</v>
      </c>
      <c r="R91" s="24">
        <f>BRPL_EOD!R91-BRPL_ISGS_exbus!R91</f>
        <v>2.3228816466556168E-3</v>
      </c>
      <c r="S91" s="24">
        <f>BRPL_EOD!S91-BRPL_ISGS_exbus!S91</f>
        <v>3.0260684769771728E-3</v>
      </c>
      <c r="T91" s="24">
        <f>BRPL_EOD!T91-BRPL_ISGS_exbus!T91</f>
        <v>0</v>
      </c>
      <c r="U91" s="24">
        <f>BRPL_EOD!U91-BRPL_ISGS_exbus!U91</f>
        <v>3.4674870667572577E-4</v>
      </c>
      <c r="V91" s="24">
        <f>BRPL_EOD!V91-BRPL_ISGS_exbus!V91</f>
        <v>-2.3482429906538371E-3</v>
      </c>
      <c r="W91" s="24">
        <f>BRPL_EOD!W91-BRPL_ISGS_exbus!W91</f>
        <v>7.1339865711728123E-3</v>
      </c>
      <c r="X91" s="24">
        <f>BRPL_EOD!X91-BRPL_ISGS_exbus!X91</f>
        <v>1.9851787902140927E-3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-2.4990811521092837E-3</v>
      </c>
      <c r="L92" s="24">
        <f>BRPL_EOD!L92-BRPL_ISGS_exbus!L92</f>
        <v>-1.2849070419207465E-5</v>
      </c>
      <c r="M92" s="24">
        <f>BRPL_EOD!M92-BRPL_ISGS_exbus!M92</f>
        <v>5.5456187894975528E-4</v>
      </c>
      <c r="N92" s="24">
        <f>BRPL_EOD!N92-BRPL_ISGS_exbus!N92</f>
        <v>-3.1294854881309675E-3</v>
      </c>
      <c r="O92" s="24">
        <f>BRPL_EOD!O92-BRPL_ISGS_exbus!O92</f>
        <v>-3.1470136089239986E-4</v>
      </c>
      <c r="P92" s="24">
        <f>BRPL_EOD!P92-BRPL_ISGS_exbus!P92</f>
        <v>-9.2410981697454986E-4</v>
      </c>
      <c r="Q92" s="24">
        <f>BRPL_EOD!Q92-BRPL_ISGS_exbus!Q92</f>
        <v>0</v>
      </c>
      <c r="R92" s="24">
        <f>BRPL_EOD!R92-BRPL_ISGS_exbus!R92</f>
        <v>2.3228816466556168E-3</v>
      </c>
      <c r="S92" s="24">
        <f>BRPL_EOD!S92-BRPL_ISGS_exbus!S92</f>
        <v>3.0260684769771728E-3</v>
      </c>
      <c r="T92" s="24">
        <f>BRPL_EOD!T92-BRPL_ISGS_exbus!T92</f>
        <v>0</v>
      </c>
      <c r="U92" s="24">
        <f>BRPL_EOD!U92-BRPL_ISGS_exbus!U92</f>
        <v>3.4674870667572577E-4</v>
      </c>
      <c r="V92" s="24">
        <f>BRPL_EOD!V92-BRPL_ISGS_exbus!V92</f>
        <v>-2.3482429906538371E-3</v>
      </c>
      <c r="W92" s="24">
        <f>BRPL_EOD!W92-BRPL_ISGS_exbus!W92</f>
        <v>7.1339865711728123E-3</v>
      </c>
      <c r="X92" s="24">
        <f>BRPL_EOD!X92-BRPL_ISGS_exbus!X92</f>
        <v>1.9851787902140927E-3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-2.4990811521092837E-3</v>
      </c>
      <c r="L93" s="24">
        <f>BRPL_EOD!L93-BRPL_ISGS_exbus!L93</f>
        <v>-1.2849070419207465E-5</v>
      </c>
      <c r="M93" s="24">
        <f>BRPL_EOD!M93-BRPL_ISGS_exbus!M93</f>
        <v>5.5456187894975528E-4</v>
      </c>
      <c r="N93" s="24">
        <f>BRPL_EOD!N93-BRPL_ISGS_exbus!N93</f>
        <v>-3.1294854881309675E-3</v>
      </c>
      <c r="O93" s="24">
        <f>BRPL_EOD!O93-BRPL_ISGS_exbus!O93</f>
        <v>-3.1470136089239986E-4</v>
      </c>
      <c r="P93" s="24">
        <f>BRPL_EOD!P93-BRPL_ISGS_exbus!P93</f>
        <v>-9.2410981697454986E-4</v>
      </c>
      <c r="Q93" s="24">
        <f>BRPL_EOD!Q93-BRPL_ISGS_exbus!Q93</f>
        <v>-2.5362168560603138E-3</v>
      </c>
      <c r="R93" s="24">
        <f>BRPL_EOD!R93-BRPL_ISGS_exbus!R93</f>
        <v>2.3228816466556168E-3</v>
      </c>
      <c r="S93" s="24">
        <f>BRPL_EOD!S93-BRPL_ISGS_exbus!S93</f>
        <v>3.0260684769771728E-3</v>
      </c>
      <c r="T93" s="24">
        <f>BRPL_EOD!T93-BRPL_ISGS_exbus!T93</f>
        <v>0</v>
      </c>
      <c r="U93" s="24">
        <f>BRPL_EOD!U93-BRPL_ISGS_exbus!U93</f>
        <v>3.4674870667572577E-4</v>
      </c>
      <c r="V93" s="24">
        <f>BRPL_EOD!V93-BRPL_ISGS_exbus!V93</f>
        <v>-2.3482429906538371E-3</v>
      </c>
      <c r="W93" s="24">
        <f>BRPL_EOD!W93-BRPL_ISGS_exbus!W93</f>
        <v>7.1339865711728123E-3</v>
      </c>
      <c r="X93" s="24">
        <f>BRPL_EOD!X93-BRPL_ISGS_exbus!X93</f>
        <v>1.9851787902140927E-3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-2.4990811521092837E-3</v>
      </c>
      <c r="L94" s="24">
        <f>BRPL_EOD!L94-BRPL_ISGS_exbus!L94</f>
        <v>-1.2849070419207465E-5</v>
      </c>
      <c r="M94" s="24">
        <f>BRPL_EOD!M94-BRPL_ISGS_exbus!M94</f>
        <v>5.5456187894975528E-4</v>
      </c>
      <c r="N94" s="24">
        <f>BRPL_EOD!N94-BRPL_ISGS_exbus!N94</f>
        <v>-3.1294854881309675E-3</v>
      </c>
      <c r="O94" s="24">
        <f>BRPL_EOD!O94-BRPL_ISGS_exbus!O94</f>
        <v>-3.1470136089239986E-4</v>
      </c>
      <c r="P94" s="24">
        <f>BRPL_EOD!P94-BRPL_ISGS_exbus!P94</f>
        <v>-9.2410981697454986E-4</v>
      </c>
      <c r="Q94" s="24">
        <f>BRPL_EOD!Q94-BRPL_ISGS_exbus!Q94</f>
        <v>-2.5362168560603138E-3</v>
      </c>
      <c r="R94" s="24">
        <f>BRPL_EOD!R94-BRPL_ISGS_exbus!R94</f>
        <v>2.3228816466556168E-3</v>
      </c>
      <c r="S94" s="24">
        <f>BRPL_EOD!S94-BRPL_ISGS_exbus!S94</f>
        <v>3.0260684769771728E-3</v>
      </c>
      <c r="T94" s="24">
        <f>BRPL_EOD!T94-BRPL_ISGS_exbus!T94</f>
        <v>0</v>
      </c>
      <c r="U94" s="24">
        <f>BRPL_EOD!U94-BRPL_ISGS_exbus!U94</f>
        <v>3.4674870667572577E-4</v>
      </c>
      <c r="V94" s="24">
        <f>BRPL_EOD!V94-BRPL_ISGS_exbus!V94</f>
        <v>-2.3482429906538371E-3</v>
      </c>
      <c r="W94" s="24">
        <f>BRPL_EOD!W94-BRPL_ISGS_exbus!W94</f>
        <v>7.1339865711728123E-3</v>
      </c>
      <c r="X94" s="24">
        <f>BRPL_EOD!X94-BRPL_ISGS_exbus!X94</f>
        <v>1.9851787902140927E-3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-2.4990811521092837E-3</v>
      </c>
      <c r="L95" s="24">
        <f>BRPL_EOD!L95-BRPL_ISGS_exbus!L95</f>
        <v>-1.2849070419207465E-5</v>
      </c>
      <c r="M95" s="24">
        <f>BRPL_EOD!M95-BRPL_ISGS_exbus!M95</f>
        <v>5.5456187894975528E-4</v>
      </c>
      <c r="N95" s="24">
        <f>BRPL_EOD!N95-BRPL_ISGS_exbus!N95</f>
        <v>-3.1294854881309675E-3</v>
      </c>
      <c r="O95" s="24">
        <f>BRPL_EOD!O95-BRPL_ISGS_exbus!O95</f>
        <v>-3.1470136089239986E-4</v>
      </c>
      <c r="P95" s="24">
        <f>BRPL_EOD!P95-BRPL_ISGS_exbus!P95</f>
        <v>-9.2410981697454986E-4</v>
      </c>
      <c r="Q95" s="24">
        <f>BRPL_EOD!Q95-BRPL_ISGS_exbus!Q95</f>
        <v>-2.5362168560603138E-3</v>
      </c>
      <c r="R95" s="24">
        <f>BRPL_EOD!R95-BRPL_ISGS_exbus!R95</f>
        <v>2.3228816466556168E-3</v>
      </c>
      <c r="S95" s="24">
        <f>BRPL_EOD!S95-BRPL_ISGS_exbus!S95</f>
        <v>3.0260684769771728E-3</v>
      </c>
      <c r="T95" s="24">
        <f>BRPL_EOD!T95-BRPL_ISGS_exbus!T95</f>
        <v>0</v>
      </c>
      <c r="U95" s="24">
        <f>BRPL_EOD!U95-BRPL_ISGS_exbus!U95</f>
        <v>3.4674870667572577E-4</v>
      </c>
      <c r="V95" s="24">
        <f>BRPL_EOD!V95-BRPL_ISGS_exbus!V95</f>
        <v>-2.3482429906538371E-3</v>
      </c>
      <c r="W95" s="24">
        <f>BRPL_EOD!W95-BRPL_ISGS_exbus!W95</f>
        <v>7.1339865711728123E-3</v>
      </c>
      <c r="X95" s="24">
        <f>BRPL_EOD!X95-BRPL_ISGS_exbus!X95</f>
        <v>1.9851787902140927E-3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-2.4990811521092837E-3</v>
      </c>
      <c r="L96" s="24">
        <f>BRPL_EOD!L96-BRPL_ISGS_exbus!L96</f>
        <v>-1.2849070419207465E-5</v>
      </c>
      <c r="M96" s="24">
        <f>BRPL_EOD!M96-BRPL_ISGS_exbus!M96</f>
        <v>5.5456187894975528E-4</v>
      </c>
      <c r="N96" s="24">
        <f>BRPL_EOD!N96-BRPL_ISGS_exbus!N96</f>
        <v>-3.1294854881309675E-3</v>
      </c>
      <c r="O96" s="24">
        <f>BRPL_EOD!O96-BRPL_ISGS_exbus!O96</f>
        <v>-3.1470136089239986E-4</v>
      </c>
      <c r="P96" s="24">
        <f>BRPL_EOD!P96-BRPL_ISGS_exbus!P96</f>
        <v>-9.2410981697454986E-4</v>
      </c>
      <c r="Q96" s="24">
        <f>BRPL_EOD!Q96-BRPL_ISGS_exbus!Q96</f>
        <v>-2.5362168560603138E-3</v>
      </c>
      <c r="R96" s="24">
        <f>BRPL_EOD!R96-BRPL_ISGS_exbus!R96</f>
        <v>2.3228816466556168E-3</v>
      </c>
      <c r="S96" s="24">
        <f>BRPL_EOD!S96-BRPL_ISGS_exbus!S96</f>
        <v>3.0260684769771728E-3</v>
      </c>
      <c r="T96" s="24">
        <f>BRPL_EOD!T96-BRPL_ISGS_exbus!T96</f>
        <v>0</v>
      </c>
      <c r="U96" s="24">
        <f>BRPL_EOD!U96-BRPL_ISGS_exbus!U96</f>
        <v>3.4674870667572577E-4</v>
      </c>
      <c r="V96" s="24">
        <f>BRPL_EOD!V96-BRPL_ISGS_exbus!V96</f>
        <v>-2.3482429906538371E-3</v>
      </c>
      <c r="W96" s="24">
        <f>BRPL_EOD!W96-BRPL_ISGS_exbus!W96</f>
        <v>7.1339865711728123E-3</v>
      </c>
      <c r="X96" s="24">
        <f>BRPL_EOD!X96-BRPL_ISGS_exbus!X96</f>
        <v>1.9851787902140927E-3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-1.7358055854344911E-2</v>
      </c>
      <c r="L97" s="24">
        <f>BRPL_EOD!L97-BRPL_ISGS_exbus!L97</f>
        <v>-1.2849070419207465E-5</v>
      </c>
      <c r="M97" s="24">
        <f>BRPL_EOD!M97-BRPL_ISGS_exbus!M97</f>
        <v>5.5456187894975528E-4</v>
      </c>
      <c r="N97" s="24">
        <f>BRPL_EOD!N97-BRPL_ISGS_exbus!N97</f>
        <v>-3.1294854881309675E-3</v>
      </c>
      <c r="O97" s="24">
        <f>BRPL_EOD!O97-BRPL_ISGS_exbus!O97</f>
        <v>-3.1470136089239986E-4</v>
      </c>
      <c r="P97" s="24">
        <f>BRPL_EOD!P97-BRPL_ISGS_exbus!P97</f>
        <v>-9.2410981697454986E-4</v>
      </c>
      <c r="Q97" s="24">
        <f>BRPL_EOD!Q97-BRPL_ISGS_exbus!Q97</f>
        <v>-2.5362168560603138E-3</v>
      </c>
      <c r="R97" s="24">
        <f>BRPL_EOD!R97-BRPL_ISGS_exbus!R97</f>
        <v>2.3228816466556168E-3</v>
      </c>
      <c r="S97" s="24">
        <f>BRPL_EOD!S97-BRPL_ISGS_exbus!S97</f>
        <v>3.0260684769771728E-3</v>
      </c>
      <c r="T97" s="24">
        <f>BRPL_EOD!T97-BRPL_ISGS_exbus!T97</f>
        <v>0</v>
      </c>
      <c r="U97" s="24">
        <f>BRPL_EOD!U97-BRPL_ISGS_exbus!U97</f>
        <v>3.4674870667572577E-4</v>
      </c>
      <c r="V97" s="24">
        <f>BRPL_EOD!V97-BRPL_ISGS_exbus!V97</f>
        <v>-2.3482429906538371E-3</v>
      </c>
      <c r="W97" s="24">
        <f>BRPL_EOD!W97-BRPL_ISGS_exbus!W97</f>
        <v>7.1339865711728123E-3</v>
      </c>
      <c r="X97" s="24">
        <f>BRPL_EOD!X97-BRPL_ISGS_exbus!X97</f>
        <v>1.9851787902140927E-3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-1.0058406902146544E-2</v>
      </c>
      <c r="L98" s="24">
        <f>BRPL_EOD!L98-BRPL_ISGS_exbus!L98</f>
        <v>-1.2849070419207465E-5</v>
      </c>
      <c r="M98" s="24">
        <f>BRPL_EOD!M98-BRPL_ISGS_exbus!M98</f>
        <v>5.5456187894975528E-4</v>
      </c>
      <c r="N98" s="24">
        <f>BRPL_EOD!N98-BRPL_ISGS_exbus!N98</f>
        <v>-3.1294854881309675E-3</v>
      </c>
      <c r="O98" s="24">
        <f>BRPL_EOD!O98-BRPL_ISGS_exbus!O98</f>
        <v>-3.1470136089239986E-4</v>
      </c>
      <c r="P98" s="24">
        <f>BRPL_EOD!P98-BRPL_ISGS_exbus!P98</f>
        <v>-9.2410981697454986E-4</v>
      </c>
      <c r="Q98" s="24">
        <f>BRPL_EOD!Q98-BRPL_ISGS_exbus!Q98</f>
        <v>-2.5362168560603138E-3</v>
      </c>
      <c r="R98" s="24">
        <f>BRPL_EOD!R98-BRPL_ISGS_exbus!R98</f>
        <v>2.3228816466556168E-3</v>
      </c>
      <c r="S98" s="24">
        <f>BRPL_EOD!S98-BRPL_ISGS_exbus!S98</f>
        <v>3.0260684769771728E-3</v>
      </c>
      <c r="T98" s="24">
        <f>BRPL_EOD!T98-BRPL_ISGS_exbus!T98</f>
        <v>0</v>
      </c>
      <c r="U98" s="24">
        <f>BRPL_EOD!U98-BRPL_ISGS_exbus!U98</f>
        <v>3.4674870667572577E-4</v>
      </c>
      <c r="V98" s="24">
        <f>BRPL_EOD!V98-BRPL_ISGS_exbus!V98</f>
        <v>-2.3482429906538371E-3</v>
      </c>
      <c r="W98" s="24">
        <f>BRPL_EOD!W98-BRPL_ISGS_exbus!W98</f>
        <v>7.1339865711728123E-3</v>
      </c>
      <c r="X98" s="24">
        <f>BRPL_EOD!X98-BRPL_ISGS_exbus!X98</f>
        <v>1.9851787902140927E-3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-1.7894588148159585E-5</v>
      </c>
      <c r="L99" s="24">
        <f>BRPL_EOD!L99-BRPL_ISGS_exbus!L99</f>
        <v>-7.4402094971115496E-7</v>
      </c>
      <c r="M99" s="24">
        <f>BRPL_EOD!M99-BRPL_ISGS_exbus!M99</f>
        <v>1.8134456723384318E-5</v>
      </c>
      <c r="N99" s="24">
        <f>BRPL_EOD!N99-BRPL_ISGS_exbus!N99</f>
        <v>-7.5107651715589085E-5</v>
      </c>
      <c r="O99" s="24">
        <f>BRPL_EOD!O99-BRPL_ISGS_exbus!O99</f>
        <v>-9.8279526450362198E-6</v>
      </c>
      <c r="P99" s="24">
        <f>BRPL_EOD!P99-BRPL_ISGS_exbus!P99</f>
        <v>-3.8921449089235338E-6</v>
      </c>
      <c r="Q99" s="24">
        <f>BRPL_EOD!Q99-BRPL_ISGS_exbus!Q99</f>
        <v>1.6076474221693449E-5</v>
      </c>
      <c r="R99" s="24">
        <f>BRPL_EOD!R99-BRPL_ISGS_exbus!R99</f>
        <v>7.840138708209432E-5</v>
      </c>
      <c r="S99" s="24">
        <f>BRPL_EOD!S99-BRPL_ISGS_exbus!S99</f>
        <v>2.7598926447242045E-5</v>
      </c>
      <c r="T99" s="24">
        <f>BRPL_EOD!T99-BRPL_ISGS_exbus!T99</f>
        <v>0</v>
      </c>
      <c r="U99" s="24">
        <f>BRPL_EOD!U99-BRPL_ISGS_exbus!U99</f>
        <v>-5.4998841525488729E-6</v>
      </c>
      <c r="V99" s="24">
        <f>BRPL_EOD!V99-BRPL_ISGS_exbus!V99</f>
        <v>-2.9573331941173953E-5</v>
      </c>
      <c r="W99" s="24">
        <f>BRPL_EOD!W99-BRPL_ISGS_exbus!W99</f>
        <v>1.7232713456455384E-4</v>
      </c>
      <c r="X99" s="24">
        <f>BRPL_EOD!X99-BRPL_ISGS_exbus!X99</f>
        <v>6.4287419839326176E-5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84</v>
      </c>
      <c r="D3" s="198">
        <f t="shared" ref="D3:D66" si="0">B3-C3</f>
        <v>0</v>
      </c>
      <c r="E3" s="197">
        <f>PPCL_NG!J3+PPCL_Spot!J3+GT_NG!J3+GT_Spot!J3+Bawana_NG!J3+Bawana_RLNG!J3+Bawana_Spot!J3</f>
        <v>48</v>
      </c>
      <c r="F3" s="197">
        <f>PPCL_NG!Q3+PPCL_Spot!Q3+GT_NG!Q3+GT_Spot!Q3+Bawana_NG!Q3+Bawana_RLNG!Q3+Bawana_Spot!Q3</f>
        <v>48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19</v>
      </c>
      <c r="L3" s="197">
        <f>PPCL_NG!S3+PPCL_Spot!S3+GT_NG!S3+GT_Spot!S3+Bawana_NG!S3+Bawana_RLNG!S3+Bawana_Spot!S3</f>
        <v>19</v>
      </c>
      <c r="M3" s="198">
        <f t="shared" ref="M3:M66" si="3">K3-L3</f>
        <v>0</v>
      </c>
      <c r="N3" s="197">
        <f>PPCL_NG!M3+PPCL_Spot!M3+GT_NG!M3+GT_Spot!M3+Bawana_NG!M3+Bawana_RLNG!M3+Bawana_Spot!M3</f>
        <v>56.17</v>
      </c>
      <c r="O3" s="197">
        <f>PPCL_NG!T3+PPCL_Spot!T3+GT_NG!T3+GT_Spot!T3+Bawana_NG!T3+Bawana_RLNG!T3+Bawana_Spot!T3</f>
        <v>56.17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84</v>
      </c>
      <c r="D4" s="198">
        <f t="shared" si="0"/>
        <v>0</v>
      </c>
      <c r="E4" s="197">
        <f>PPCL_NG!J4+PPCL_Spot!J4+GT_NG!J4+GT_Spot!J4+Bawana_NG!J4+Bawana_RLNG!J4+Bawana_Spot!J4</f>
        <v>48</v>
      </c>
      <c r="F4" s="197">
        <f>PPCL_NG!Q4+PPCL_Spot!Q4+GT_NG!Q4+GT_Spot!Q4+Bawana_NG!Q4+Bawana_RLNG!Q4+Bawana_Spot!Q4</f>
        <v>48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19</v>
      </c>
      <c r="L4" s="197">
        <f>PPCL_NG!S4+PPCL_Spot!S4+GT_NG!S4+GT_Spot!S4+Bawana_NG!S4+Bawana_RLNG!S4+Bawana_Spot!S4</f>
        <v>19</v>
      </c>
      <c r="M4" s="198">
        <f t="shared" si="3"/>
        <v>0</v>
      </c>
      <c r="N4" s="197">
        <f>PPCL_NG!M4+PPCL_Spot!M4+GT_NG!M4+GT_Spot!M4+Bawana_NG!M4+Bawana_RLNG!M4+Bawana_Spot!M4</f>
        <v>56.17</v>
      </c>
      <c r="O4" s="197">
        <f>PPCL_NG!T4+PPCL_Spot!T4+GT_NG!T4+GT_Spot!T4+Bawana_NG!T4+Bawana_RLNG!T4+Bawana_Spot!T4</f>
        <v>56.17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84</v>
      </c>
      <c r="D5" s="198">
        <f t="shared" si="0"/>
        <v>0</v>
      </c>
      <c r="E5" s="197">
        <f>PPCL_NG!J5+PPCL_Spot!J5+GT_NG!J5+GT_Spot!J5+Bawana_NG!J5+Bawana_RLNG!J5+Bawana_Spot!J5</f>
        <v>48</v>
      </c>
      <c r="F5" s="197">
        <f>PPCL_NG!Q5+PPCL_Spot!Q5+GT_NG!Q5+GT_Spot!Q5+Bawana_NG!Q5+Bawana_RLNG!Q5+Bawana_Spot!Q5</f>
        <v>48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19</v>
      </c>
      <c r="L5" s="197">
        <f>PPCL_NG!S5+PPCL_Spot!S5+GT_NG!S5+GT_Spot!S5+Bawana_NG!S5+Bawana_RLNG!S5+Bawana_Spot!S5</f>
        <v>19</v>
      </c>
      <c r="M5" s="198">
        <f t="shared" si="3"/>
        <v>0</v>
      </c>
      <c r="N5" s="197">
        <f>PPCL_NG!M5+PPCL_Spot!M5+GT_NG!M5+GT_Spot!M5+Bawana_NG!M5+Bawana_RLNG!M5+Bawana_Spot!M5</f>
        <v>56.17</v>
      </c>
      <c r="O5" s="197">
        <f>PPCL_NG!T5+PPCL_Spot!T5+GT_NG!T5+GT_Spot!T5+Bawana_NG!T5+Bawana_RLNG!T5+Bawana_Spot!T5</f>
        <v>56.17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84</v>
      </c>
      <c r="D6" s="198">
        <f t="shared" si="0"/>
        <v>0</v>
      </c>
      <c r="E6" s="197">
        <f>PPCL_NG!J6+PPCL_Spot!J6+GT_NG!J6+GT_Spot!J6+Bawana_NG!J6+Bawana_RLNG!J6+Bawana_Spot!J6</f>
        <v>48</v>
      </c>
      <c r="F6" s="197">
        <f>PPCL_NG!Q6+PPCL_Spot!Q6+GT_NG!Q6+GT_Spot!Q6+Bawana_NG!Q6+Bawana_RLNG!Q6+Bawana_Spot!Q6</f>
        <v>48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19</v>
      </c>
      <c r="L6" s="197">
        <f>PPCL_NG!S6+PPCL_Spot!S6+GT_NG!S6+GT_Spot!S6+Bawana_NG!S6+Bawana_RLNG!S6+Bawana_Spot!S6</f>
        <v>19</v>
      </c>
      <c r="M6" s="198">
        <f t="shared" si="3"/>
        <v>0</v>
      </c>
      <c r="N6" s="197">
        <f>PPCL_NG!M6+PPCL_Spot!M6+GT_NG!M6+GT_Spot!M6+Bawana_NG!M6+Bawana_RLNG!M6+Bawana_Spot!M6</f>
        <v>56.17</v>
      </c>
      <c r="O6" s="197">
        <f>PPCL_NG!T6+PPCL_Spot!T6+GT_NG!T6+GT_Spot!T6+Bawana_NG!T6+Bawana_RLNG!T6+Bawana_Spot!T6</f>
        <v>56.17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84.02</v>
      </c>
      <c r="C7" s="197">
        <f>PPCL_NG!P7+PPCL_Spot!P7+GT_NG!P7+GT_Spot!P7+Bawana_NG!P7+Bawana_RLNG!P7+Bawana_Spot!P7</f>
        <v>84.02388963473912</v>
      </c>
      <c r="D7" s="198">
        <f t="shared" si="0"/>
        <v>-3.8896347391244035E-3</v>
      </c>
      <c r="E7" s="197">
        <f>PPCL_NG!J7+PPCL_Spot!J7+GT_NG!J7+GT_Spot!J7+Bawana_NG!J7+Bawana_RLNG!J7+Bawana_Spot!J7</f>
        <v>48.59</v>
      </c>
      <c r="F7" s="197">
        <f>PPCL_NG!Q7+PPCL_Spot!Q7+GT_NG!Q7+GT_Spot!Q7+Bawana_NG!Q7+Bawana_RLNG!Q7+Bawana_Spot!Q7</f>
        <v>48.592249432896622</v>
      </c>
      <c r="G7" s="198">
        <f t="shared" si="1"/>
        <v>-2.2494328966189414E-3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5.0002314707652413</v>
      </c>
      <c r="J7" s="198">
        <f t="shared" si="2"/>
        <v>-2.3147076524132615E-4</v>
      </c>
      <c r="K7" s="197">
        <f>PPCL_NG!L7+PPCL_Spot!L7+GT_NG!L7+GT_Spot!L7+Bawana_NG!L7+Bawana_RLNG!L7+Bawana_Spot!L7</f>
        <v>19.690000000000001</v>
      </c>
      <c r="L7" s="197">
        <f>PPCL_NG!S7+PPCL_Spot!S7+GT_NG!S7+GT_Spot!S7+Bawana_NG!S7+Bawana_RLNG!S7+Bawana_Spot!S7</f>
        <v>19.690911531873521</v>
      </c>
      <c r="M7" s="198">
        <f t="shared" si="3"/>
        <v>-9.1153187351977749E-4</v>
      </c>
      <c r="N7" s="197">
        <f>PPCL_NG!M7+PPCL_Spot!M7+GT_NG!M7+GT_Spot!M7+Bawana_NG!M7+Bawana_RLNG!M7+Bawana_Spot!M7</f>
        <v>58.71</v>
      </c>
      <c r="O7" s="197">
        <f>PPCL_NG!T7+PPCL_Spot!T7+GT_NG!T7+GT_Spot!T7+Bawana_NG!T7+Bawana_RLNG!T7+Bawana_Spot!T7</f>
        <v>58.712717929725464</v>
      </c>
      <c r="P7" s="198">
        <f t="shared" si="4"/>
        <v>-2.7179297254633639E-3</v>
      </c>
      <c r="Q7" s="198">
        <f t="shared" si="5"/>
        <v>-9.9999999999678124E-3</v>
      </c>
    </row>
    <row r="8" spans="1:17">
      <c r="A8" s="33" t="s">
        <v>50</v>
      </c>
      <c r="B8" s="197">
        <f>PPCL_NG!I8+PPCL_Spot!I8+GT_NG!I8+GT_Spot!I8+Bawana_NG!I8+Bawana_RLNG!I8+Bawana_Spot!I8</f>
        <v>84.02</v>
      </c>
      <c r="C8" s="197">
        <f>PPCL_NG!P8+PPCL_Spot!P8+GT_NG!P8+GT_Spot!P8+Bawana_NG!P8+Bawana_RLNG!P8+Bawana_Spot!P8</f>
        <v>84.02388963473912</v>
      </c>
      <c r="D8" s="198">
        <f t="shared" si="0"/>
        <v>-3.8896347391244035E-3</v>
      </c>
      <c r="E8" s="197">
        <f>PPCL_NG!J8+PPCL_Spot!J8+GT_NG!J8+GT_Spot!J8+Bawana_NG!J8+Bawana_RLNG!J8+Bawana_Spot!J8</f>
        <v>48.59</v>
      </c>
      <c r="F8" s="197">
        <f>PPCL_NG!Q8+PPCL_Spot!Q8+GT_NG!Q8+GT_Spot!Q8+Bawana_NG!Q8+Bawana_RLNG!Q8+Bawana_Spot!Q8</f>
        <v>48.592249432896622</v>
      </c>
      <c r="G8" s="198">
        <f t="shared" si="1"/>
        <v>-2.2494328966189414E-3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5.0002314707652413</v>
      </c>
      <c r="J8" s="198">
        <f t="shared" si="2"/>
        <v>-2.3147076524132615E-4</v>
      </c>
      <c r="K8" s="197">
        <f>PPCL_NG!L8+PPCL_Spot!L8+GT_NG!L8+GT_Spot!L8+Bawana_NG!L8+Bawana_RLNG!L8+Bawana_Spot!L8</f>
        <v>19.690000000000001</v>
      </c>
      <c r="L8" s="197">
        <f>PPCL_NG!S8+PPCL_Spot!S8+GT_NG!S8+GT_Spot!S8+Bawana_NG!S8+Bawana_RLNG!S8+Bawana_Spot!S8</f>
        <v>19.690911531873521</v>
      </c>
      <c r="M8" s="198">
        <f t="shared" si="3"/>
        <v>-9.1153187351977749E-4</v>
      </c>
      <c r="N8" s="197">
        <f>PPCL_NG!M8+PPCL_Spot!M8+GT_NG!M8+GT_Spot!M8+Bawana_NG!M8+Bawana_RLNG!M8+Bawana_Spot!M8</f>
        <v>58.71</v>
      </c>
      <c r="O8" s="197">
        <f>PPCL_NG!T8+PPCL_Spot!T8+GT_NG!T8+GT_Spot!T8+Bawana_NG!T8+Bawana_RLNG!T8+Bawana_Spot!T8</f>
        <v>58.712717929725464</v>
      </c>
      <c r="P8" s="198">
        <f t="shared" si="4"/>
        <v>-2.7179297254633639E-3</v>
      </c>
      <c r="Q8" s="198">
        <f t="shared" si="5"/>
        <v>-9.9999999999678124E-3</v>
      </c>
    </row>
    <row r="9" spans="1:17">
      <c r="A9" s="33" t="s">
        <v>51</v>
      </c>
      <c r="B9" s="197">
        <f>PPCL_NG!I9+PPCL_Spot!I9+GT_NG!I9+GT_Spot!I9+Bawana_NG!I9+Bawana_RLNG!I9+Bawana_Spot!I9</f>
        <v>84.02</v>
      </c>
      <c r="C9" s="197">
        <f>PPCL_NG!P9+PPCL_Spot!P9+GT_NG!P9+GT_Spot!P9+Bawana_NG!P9+Bawana_RLNG!P9+Bawana_Spot!P9</f>
        <v>84.02388963473912</v>
      </c>
      <c r="D9" s="198">
        <f t="shared" si="0"/>
        <v>-3.8896347391244035E-3</v>
      </c>
      <c r="E9" s="197">
        <f>PPCL_NG!J9+PPCL_Spot!J9+GT_NG!J9+GT_Spot!J9+Bawana_NG!J9+Bawana_RLNG!J9+Bawana_Spot!J9</f>
        <v>48.59</v>
      </c>
      <c r="F9" s="197">
        <f>PPCL_NG!Q9+PPCL_Spot!Q9+GT_NG!Q9+GT_Spot!Q9+Bawana_NG!Q9+Bawana_RLNG!Q9+Bawana_Spot!Q9</f>
        <v>48.592249432896622</v>
      </c>
      <c r="G9" s="198">
        <f t="shared" si="1"/>
        <v>-2.2494328966189414E-3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5.0002314707652413</v>
      </c>
      <c r="J9" s="198">
        <f t="shared" si="2"/>
        <v>-2.3147076524132615E-4</v>
      </c>
      <c r="K9" s="197">
        <f>PPCL_NG!L9+PPCL_Spot!L9+GT_NG!L9+GT_Spot!L9+Bawana_NG!L9+Bawana_RLNG!L9+Bawana_Spot!L9</f>
        <v>19.690000000000001</v>
      </c>
      <c r="L9" s="197">
        <f>PPCL_NG!S9+PPCL_Spot!S9+GT_NG!S9+GT_Spot!S9+Bawana_NG!S9+Bawana_RLNG!S9+Bawana_Spot!S9</f>
        <v>19.690911531873521</v>
      </c>
      <c r="M9" s="198">
        <f t="shared" si="3"/>
        <v>-9.1153187351977749E-4</v>
      </c>
      <c r="N9" s="197">
        <f>PPCL_NG!M9+PPCL_Spot!M9+GT_NG!M9+GT_Spot!M9+Bawana_NG!M9+Bawana_RLNG!M9+Bawana_Spot!M9</f>
        <v>58.71</v>
      </c>
      <c r="O9" s="197">
        <f>PPCL_NG!T9+PPCL_Spot!T9+GT_NG!T9+GT_Spot!T9+Bawana_NG!T9+Bawana_RLNG!T9+Bawana_Spot!T9</f>
        <v>58.712717929725464</v>
      </c>
      <c r="P9" s="198">
        <f t="shared" si="4"/>
        <v>-2.7179297254633639E-3</v>
      </c>
      <c r="Q9" s="198">
        <f t="shared" si="5"/>
        <v>-9.9999999999678124E-3</v>
      </c>
    </row>
    <row r="10" spans="1:17">
      <c r="A10" s="33" t="s">
        <v>52</v>
      </c>
      <c r="B10" s="197">
        <f>PPCL_NG!I10+PPCL_Spot!I10+GT_NG!I10+GT_Spot!I10+Bawana_NG!I10+Bawana_RLNG!I10+Bawana_Spot!I10</f>
        <v>84.02</v>
      </c>
      <c r="C10" s="197">
        <f>PPCL_NG!P10+PPCL_Spot!P10+GT_NG!P10+GT_Spot!P10+Bawana_NG!P10+Bawana_RLNG!P10+Bawana_Spot!P10</f>
        <v>84.02388963473912</v>
      </c>
      <c r="D10" s="198">
        <f t="shared" si="0"/>
        <v>-3.8896347391244035E-3</v>
      </c>
      <c r="E10" s="197">
        <f>PPCL_NG!J10+PPCL_Spot!J10+GT_NG!J10+GT_Spot!J10+Bawana_NG!J10+Bawana_RLNG!J10+Bawana_Spot!J10</f>
        <v>48.59</v>
      </c>
      <c r="F10" s="197">
        <f>PPCL_NG!Q10+PPCL_Spot!Q10+GT_NG!Q10+GT_Spot!Q10+Bawana_NG!Q10+Bawana_RLNG!Q10+Bawana_Spot!Q10</f>
        <v>48.592249432896622</v>
      </c>
      <c r="G10" s="198">
        <f t="shared" si="1"/>
        <v>-2.2494328966189414E-3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5.0002314707652413</v>
      </c>
      <c r="J10" s="198">
        <f t="shared" si="2"/>
        <v>-2.3147076524132615E-4</v>
      </c>
      <c r="K10" s="197">
        <f>PPCL_NG!L10+PPCL_Spot!L10+GT_NG!L10+GT_Spot!L10+Bawana_NG!L10+Bawana_RLNG!L10+Bawana_Spot!L10</f>
        <v>19.690000000000001</v>
      </c>
      <c r="L10" s="197">
        <f>PPCL_NG!S10+PPCL_Spot!S10+GT_NG!S10+GT_Spot!S10+Bawana_NG!S10+Bawana_RLNG!S10+Bawana_Spot!S10</f>
        <v>19.690911531873521</v>
      </c>
      <c r="M10" s="198">
        <f t="shared" si="3"/>
        <v>-9.1153187351977749E-4</v>
      </c>
      <c r="N10" s="197">
        <f>PPCL_NG!M10+PPCL_Spot!M10+GT_NG!M10+GT_Spot!M10+Bawana_NG!M10+Bawana_RLNG!M10+Bawana_Spot!M10</f>
        <v>58.71</v>
      </c>
      <c r="O10" s="197">
        <f>PPCL_NG!T10+PPCL_Spot!T10+GT_NG!T10+GT_Spot!T10+Bawana_NG!T10+Bawana_RLNG!T10+Bawana_Spot!T10</f>
        <v>58.712717929725464</v>
      </c>
      <c r="P10" s="198">
        <f t="shared" si="4"/>
        <v>-2.7179297254633639E-3</v>
      </c>
      <c r="Q10" s="198">
        <f t="shared" si="5"/>
        <v>-9.9999999999678124E-3</v>
      </c>
    </row>
    <row r="11" spans="1:17">
      <c r="A11" s="33" t="s">
        <v>53</v>
      </c>
      <c r="B11" s="197">
        <f>PPCL_NG!I11+PPCL_Spot!I11+GT_NG!I11+GT_Spot!I11+Bawana_NG!I11+Bawana_RLNG!I11+Bawana_Spot!I11</f>
        <v>84.02</v>
      </c>
      <c r="C11" s="197">
        <f>PPCL_NG!P11+PPCL_Spot!P11+GT_NG!P11+GT_Spot!P11+Bawana_NG!P11+Bawana_RLNG!P11+Bawana_Spot!P11</f>
        <v>84.02388963473912</v>
      </c>
      <c r="D11" s="198">
        <f t="shared" si="0"/>
        <v>-3.8896347391244035E-3</v>
      </c>
      <c r="E11" s="197">
        <f>PPCL_NG!J11+PPCL_Spot!J11+GT_NG!J11+GT_Spot!J11+Bawana_NG!J11+Bawana_RLNG!J11+Bawana_Spot!J11</f>
        <v>48.59</v>
      </c>
      <c r="F11" s="197">
        <f>PPCL_NG!Q11+PPCL_Spot!Q11+GT_NG!Q11+GT_Spot!Q11+Bawana_NG!Q11+Bawana_RLNG!Q11+Bawana_Spot!Q11</f>
        <v>48.592249432896622</v>
      </c>
      <c r="G11" s="198">
        <f t="shared" si="1"/>
        <v>-2.2494328966189414E-3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5.0002314707652413</v>
      </c>
      <c r="J11" s="198">
        <f t="shared" si="2"/>
        <v>-2.3147076524132615E-4</v>
      </c>
      <c r="K11" s="197">
        <f>PPCL_NG!L11+PPCL_Spot!L11+GT_NG!L11+GT_Spot!L11+Bawana_NG!L11+Bawana_RLNG!L11+Bawana_Spot!L11</f>
        <v>19.690000000000001</v>
      </c>
      <c r="L11" s="197">
        <f>PPCL_NG!S11+PPCL_Spot!S11+GT_NG!S11+GT_Spot!S11+Bawana_NG!S11+Bawana_RLNG!S11+Bawana_Spot!S11</f>
        <v>19.690911531873521</v>
      </c>
      <c r="M11" s="198">
        <f t="shared" si="3"/>
        <v>-9.1153187351977749E-4</v>
      </c>
      <c r="N11" s="197">
        <f>PPCL_NG!M11+PPCL_Spot!M11+GT_NG!M11+GT_Spot!M11+Bawana_NG!M11+Bawana_RLNG!M11+Bawana_Spot!M11</f>
        <v>58.71</v>
      </c>
      <c r="O11" s="197">
        <f>PPCL_NG!T11+PPCL_Spot!T11+GT_NG!T11+GT_Spot!T11+Bawana_NG!T11+Bawana_RLNG!T11+Bawana_Spot!T11</f>
        <v>58.712717929725464</v>
      </c>
      <c r="P11" s="198">
        <f t="shared" si="4"/>
        <v>-2.7179297254633639E-3</v>
      </c>
      <c r="Q11" s="198">
        <f t="shared" si="5"/>
        <v>-9.9999999999678124E-3</v>
      </c>
    </row>
    <row r="12" spans="1:17">
      <c r="A12" s="33" t="s">
        <v>54</v>
      </c>
      <c r="B12" s="197">
        <f>PPCL_NG!I12+PPCL_Spot!I12+GT_NG!I12+GT_Spot!I12+Bawana_NG!I12+Bawana_RLNG!I12+Bawana_Spot!I12</f>
        <v>84.02</v>
      </c>
      <c r="C12" s="197">
        <f>PPCL_NG!P12+PPCL_Spot!P12+GT_NG!P12+GT_Spot!P12+Bawana_NG!P12+Bawana_RLNG!P12+Bawana_Spot!P12</f>
        <v>84.02388963473912</v>
      </c>
      <c r="D12" s="198">
        <f t="shared" si="0"/>
        <v>-3.8896347391244035E-3</v>
      </c>
      <c r="E12" s="197">
        <f>PPCL_NG!J12+PPCL_Spot!J12+GT_NG!J12+GT_Spot!J12+Bawana_NG!J12+Bawana_RLNG!J12+Bawana_Spot!J12</f>
        <v>48.59</v>
      </c>
      <c r="F12" s="197">
        <f>PPCL_NG!Q12+PPCL_Spot!Q12+GT_NG!Q12+GT_Spot!Q12+Bawana_NG!Q12+Bawana_RLNG!Q12+Bawana_Spot!Q12</f>
        <v>48.592249432896622</v>
      </c>
      <c r="G12" s="198">
        <f t="shared" si="1"/>
        <v>-2.2494328966189414E-3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5.0002314707652413</v>
      </c>
      <c r="J12" s="198">
        <f t="shared" si="2"/>
        <v>-2.3147076524132615E-4</v>
      </c>
      <c r="K12" s="197">
        <f>PPCL_NG!L12+PPCL_Spot!L12+GT_NG!L12+GT_Spot!L12+Bawana_NG!L12+Bawana_RLNG!L12+Bawana_Spot!L12</f>
        <v>19.690000000000001</v>
      </c>
      <c r="L12" s="197">
        <f>PPCL_NG!S12+PPCL_Spot!S12+GT_NG!S12+GT_Spot!S12+Bawana_NG!S12+Bawana_RLNG!S12+Bawana_Spot!S12</f>
        <v>19.690911531873521</v>
      </c>
      <c r="M12" s="198">
        <f t="shared" si="3"/>
        <v>-9.1153187351977749E-4</v>
      </c>
      <c r="N12" s="197">
        <f>PPCL_NG!M12+PPCL_Spot!M12+GT_NG!M12+GT_Spot!M12+Bawana_NG!M12+Bawana_RLNG!M12+Bawana_Spot!M12</f>
        <v>58.71</v>
      </c>
      <c r="O12" s="197">
        <f>PPCL_NG!T12+PPCL_Spot!T12+GT_NG!T12+GT_Spot!T12+Bawana_NG!T12+Bawana_RLNG!T12+Bawana_Spot!T12</f>
        <v>58.712717929725464</v>
      </c>
      <c r="P12" s="198">
        <f t="shared" si="4"/>
        <v>-2.7179297254633639E-3</v>
      </c>
      <c r="Q12" s="198">
        <f t="shared" si="5"/>
        <v>-9.9999999999678124E-3</v>
      </c>
    </row>
    <row r="13" spans="1:17">
      <c r="A13" s="33" t="s">
        <v>55</v>
      </c>
      <c r="B13" s="197">
        <f>PPCL_NG!I13+PPCL_Spot!I13+GT_NG!I13+GT_Spot!I13+Bawana_NG!I13+Bawana_RLNG!I13+Bawana_Spot!I13</f>
        <v>84.02</v>
      </c>
      <c r="C13" s="197">
        <f>PPCL_NG!P13+PPCL_Spot!P13+GT_NG!P13+GT_Spot!P13+Bawana_NG!P13+Bawana_RLNG!P13+Bawana_Spot!P13</f>
        <v>84.02388963473912</v>
      </c>
      <c r="D13" s="198">
        <f t="shared" si="0"/>
        <v>-3.8896347391244035E-3</v>
      </c>
      <c r="E13" s="197">
        <f>PPCL_NG!J13+PPCL_Spot!J13+GT_NG!J13+GT_Spot!J13+Bawana_NG!J13+Bawana_RLNG!J13+Bawana_Spot!J13</f>
        <v>48.59</v>
      </c>
      <c r="F13" s="197">
        <f>PPCL_NG!Q13+PPCL_Spot!Q13+GT_NG!Q13+GT_Spot!Q13+Bawana_NG!Q13+Bawana_RLNG!Q13+Bawana_Spot!Q13</f>
        <v>48.592249432896622</v>
      </c>
      <c r="G13" s="198">
        <f t="shared" si="1"/>
        <v>-2.2494328966189414E-3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5.0002314707652413</v>
      </c>
      <c r="J13" s="198">
        <f t="shared" si="2"/>
        <v>-2.3147076524132615E-4</v>
      </c>
      <c r="K13" s="197">
        <f>PPCL_NG!L13+PPCL_Spot!L13+GT_NG!L13+GT_Spot!L13+Bawana_NG!L13+Bawana_RLNG!L13+Bawana_Spot!L13</f>
        <v>19.690000000000001</v>
      </c>
      <c r="L13" s="197">
        <f>PPCL_NG!S13+PPCL_Spot!S13+GT_NG!S13+GT_Spot!S13+Bawana_NG!S13+Bawana_RLNG!S13+Bawana_Spot!S13</f>
        <v>19.690911531873521</v>
      </c>
      <c r="M13" s="198">
        <f t="shared" si="3"/>
        <v>-9.1153187351977749E-4</v>
      </c>
      <c r="N13" s="197">
        <f>PPCL_NG!M13+PPCL_Spot!M13+GT_NG!M13+GT_Spot!M13+Bawana_NG!M13+Bawana_RLNG!M13+Bawana_Spot!M13</f>
        <v>58.71</v>
      </c>
      <c r="O13" s="197">
        <f>PPCL_NG!T13+PPCL_Spot!T13+GT_NG!T13+GT_Spot!T13+Bawana_NG!T13+Bawana_RLNG!T13+Bawana_Spot!T13</f>
        <v>58.712717929725464</v>
      </c>
      <c r="P13" s="198">
        <f t="shared" si="4"/>
        <v>-2.7179297254633639E-3</v>
      </c>
      <c r="Q13" s="198">
        <f t="shared" si="5"/>
        <v>-9.9999999999678124E-3</v>
      </c>
    </row>
    <row r="14" spans="1:17">
      <c r="A14" s="33" t="s">
        <v>56</v>
      </c>
      <c r="B14" s="197">
        <f>PPCL_NG!I14+PPCL_Spot!I14+GT_NG!I14+GT_Spot!I14+Bawana_NG!I14+Bawana_RLNG!I14+Bawana_Spot!I14</f>
        <v>84.02</v>
      </c>
      <c r="C14" s="197">
        <f>PPCL_NG!P14+PPCL_Spot!P14+GT_NG!P14+GT_Spot!P14+Bawana_NG!P14+Bawana_RLNG!P14+Bawana_Spot!P14</f>
        <v>84.02388963473912</v>
      </c>
      <c r="D14" s="198">
        <f t="shared" si="0"/>
        <v>-3.8896347391244035E-3</v>
      </c>
      <c r="E14" s="197">
        <f>PPCL_NG!J14+PPCL_Spot!J14+GT_NG!J14+GT_Spot!J14+Bawana_NG!J14+Bawana_RLNG!J14+Bawana_Spot!J14</f>
        <v>48.59</v>
      </c>
      <c r="F14" s="197">
        <f>PPCL_NG!Q14+PPCL_Spot!Q14+GT_NG!Q14+GT_Spot!Q14+Bawana_NG!Q14+Bawana_RLNG!Q14+Bawana_Spot!Q14</f>
        <v>48.592249432896622</v>
      </c>
      <c r="G14" s="198">
        <f t="shared" si="1"/>
        <v>-2.2494328966189414E-3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5.0002314707652413</v>
      </c>
      <c r="J14" s="198">
        <f t="shared" si="2"/>
        <v>-2.3147076524132615E-4</v>
      </c>
      <c r="K14" s="197">
        <f>PPCL_NG!L14+PPCL_Spot!L14+GT_NG!L14+GT_Spot!L14+Bawana_NG!L14+Bawana_RLNG!L14+Bawana_Spot!L14</f>
        <v>19.690000000000001</v>
      </c>
      <c r="L14" s="197">
        <f>PPCL_NG!S14+PPCL_Spot!S14+GT_NG!S14+GT_Spot!S14+Bawana_NG!S14+Bawana_RLNG!S14+Bawana_Spot!S14</f>
        <v>19.690911531873521</v>
      </c>
      <c r="M14" s="198">
        <f t="shared" si="3"/>
        <v>-9.1153187351977749E-4</v>
      </c>
      <c r="N14" s="197">
        <f>PPCL_NG!M14+PPCL_Spot!M14+GT_NG!M14+GT_Spot!M14+Bawana_NG!M14+Bawana_RLNG!M14+Bawana_Spot!M14</f>
        <v>58.71</v>
      </c>
      <c r="O14" s="197">
        <f>PPCL_NG!T14+PPCL_Spot!T14+GT_NG!T14+GT_Spot!T14+Bawana_NG!T14+Bawana_RLNG!T14+Bawana_Spot!T14</f>
        <v>58.712717929725464</v>
      </c>
      <c r="P14" s="198">
        <f t="shared" si="4"/>
        <v>-2.7179297254633639E-3</v>
      </c>
      <c r="Q14" s="198">
        <f t="shared" si="5"/>
        <v>-9.9999999999678124E-3</v>
      </c>
    </row>
    <row r="15" spans="1:17">
      <c r="A15" s="33" t="s">
        <v>57</v>
      </c>
      <c r="B15" s="197">
        <f>PPCL_NG!I15+PPCL_Spot!I15+GT_NG!I15+GT_Spot!I15+Bawana_NG!I15+Bawana_RLNG!I15+Bawana_Spot!I15</f>
        <v>84.02</v>
      </c>
      <c r="C15" s="197">
        <f>PPCL_NG!P15+PPCL_Spot!P15+GT_NG!P15+GT_Spot!P15+Bawana_NG!P15+Bawana_RLNG!P15+Bawana_Spot!P15</f>
        <v>84.02388963473912</v>
      </c>
      <c r="D15" s="198">
        <f t="shared" si="0"/>
        <v>-3.8896347391244035E-3</v>
      </c>
      <c r="E15" s="197">
        <f>PPCL_NG!J15+PPCL_Spot!J15+GT_NG!J15+GT_Spot!J15+Bawana_NG!J15+Bawana_RLNG!J15+Bawana_Spot!J15</f>
        <v>48.59</v>
      </c>
      <c r="F15" s="197">
        <f>PPCL_NG!Q15+PPCL_Spot!Q15+GT_NG!Q15+GT_Spot!Q15+Bawana_NG!Q15+Bawana_RLNG!Q15+Bawana_Spot!Q15</f>
        <v>48.592249432896622</v>
      </c>
      <c r="G15" s="198">
        <f t="shared" si="1"/>
        <v>-2.2494328966189414E-3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5.0002314707652413</v>
      </c>
      <c r="J15" s="198">
        <f t="shared" si="2"/>
        <v>-2.3147076524132615E-4</v>
      </c>
      <c r="K15" s="197">
        <f>PPCL_NG!L15+PPCL_Spot!L15+GT_NG!L15+GT_Spot!L15+Bawana_NG!L15+Bawana_RLNG!L15+Bawana_Spot!L15</f>
        <v>19.690000000000001</v>
      </c>
      <c r="L15" s="197">
        <f>PPCL_NG!S15+PPCL_Spot!S15+GT_NG!S15+GT_Spot!S15+Bawana_NG!S15+Bawana_RLNG!S15+Bawana_Spot!S15</f>
        <v>19.690911531873521</v>
      </c>
      <c r="M15" s="198">
        <f t="shared" si="3"/>
        <v>-9.1153187351977749E-4</v>
      </c>
      <c r="N15" s="197">
        <f>PPCL_NG!M15+PPCL_Spot!M15+GT_NG!M15+GT_Spot!M15+Bawana_NG!M15+Bawana_RLNG!M15+Bawana_Spot!M15</f>
        <v>58.71</v>
      </c>
      <c r="O15" s="197">
        <f>PPCL_NG!T15+PPCL_Spot!T15+GT_NG!T15+GT_Spot!T15+Bawana_NG!T15+Bawana_RLNG!T15+Bawana_Spot!T15</f>
        <v>58.712717929725464</v>
      </c>
      <c r="P15" s="198">
        <f t="shared" si="4"/>
        <v>-2.7179297254633639E-3</v>
      </c>
      <c r="Q15" s="198">
        <f t="shared" si="5"/>
        <v>-9.9999999999678124E-3</v>
      </c>
    </row>
    <row r="16" spans="1:17">
      <c r="A16" s="33" t="s">
        <v>58</v>
      </c>
      <c r="B16" s="197">
        <f>PPCL_NG!I16+PPCL_Spot!I16+GT_NG!I16+GT_Spot!I16+Bawana_NG!I16+Bawana_RLNG!I16+Bawana_Spot!I16</f>
        <v>84.02</v>
      </c>
      <c r="C16" s="197">
        <f>PPCL_NG!P16+PPCL_Spot!P16+GT_NG!P16+GT_Spot!P16+Bawana_NG!P16+Bawana_RLNG!P16+Bawana_Spot!P16</f>
        <v>84.02388963473912</v>
      </c>
      <c r="D16" s="198">
        <f t="shared" si="0"/>
        <v>-3.8896347391244035E-3</v>
      </c>
      <c r="E16" s="197">
        <f>PPCL_NG!J16+PPCL_Spot!J16+GT_NG!J16+GT_Spot!J16+Bawana_NG!J16+Bawana_RLNG!J16+Bawana_Spot!J16</f>
        <v>48.59</v>
      </c>
      <c r="F16" s="197">
        <f>PPCL_NG!Q16+PPCL_Spot!Q16+GT_NG!Q16+GT_Spot!Q16+Bawana_NG!Q16+Bawana_RLNG!Q16+Bawana_Spot!Q16</f>
        <v>48.592249432896622</v>
      </c>
      <c r="G16" s="198">
        <f t="shared" si="1"/>
        <v>-2.2494328966189414E-3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5.0002314707652413</v>
      </c>
      <c r="J16" s="198">
        <f t="shared" si="2"/>
        <v>-2.3147076524132615E-4</v>
      </c>
      <c r="K16" s="197">
        <f>PPCL_NG!L16+PPCL_Spot!L16+GT_NG!L16+GT_Spot!L16+Bawana_NG!L16+Bawana_RLNG!L16+Bawana_Spot!L16</f>
        <v>19.690000000000001</v>
      </c>
      <c r="L16" s="197">
        <f>PPCL_NG!S16+PPCL_Spot!S16+GT_NG!S16+GT_Spot!S16+Bawana_NG!S16+Bawana_RLNG!S16+Bawana_Spot!S16</f>
        <v>19.690911531873521</v>
      </c>
      <c r="M16" s="198">
        <f t="shared" si="3"/>
        <v>-9.1153187351977749E-4</v>
      </c>
      <c r="N16" s="197">
        <f>PPCL_NG!M16+PPCL_Spot!M16+GT_NG!M16+GT_Spot!M16+Bawana_NG!M16+Bawana_RLNG!M16+Bawana_Spot!M16</f>
        <v>58.71</v>
      </c>
      <c r="O16" s="197">
        <f>PPCL_NG!T16+PPCL_Spot!T16+GT_NG!T16+GT_Spot!T16+Bawana_NG!T16+Bawana_RLNG!T16+Bawana_Spot!T16</f>
        <v>58.712717929725464</v>
      </c>
      <c r="P16" s="198">
        <f t="shared" si="4"/>
        <v>-2.7179297254633639E-3</v>
      </c>
      <c r="Q16" s="198">
        <f t="shared" si="5"/>
        <v>-9.9999999999678124E-3</v>
      </c>
    </row>
    <row r="17" spans="1:17">
      <c r="A17" s="33" t="s">
        <v>59</v>
      </c>
      <c r="B17" s="197">
        <f>PPCL_NG!I17+PPCL_Spot!I17+GT_NG!I17+GT_Spot!I17+Bawana_NG!I17+Bawana_RLNG!I17+Bawana_Spot!I17</f>
        <v>84.02</v>
      </c>
      <c r="C17" s="197">
        <f>PPCL_NG!P17+PPCL_Spot!P17+GT_NG!P17+GT_Spot!P17+Bawana_NG!P17+Bawana_RLNG!P17+Bawana_Spot!P17</f>
        <v>84.02388963473912</v>
      </c>
      <c r="D17" s="198">
        <f t="shared" si="0"/>
        <v>-3.8896347391244035E-3</v>
      </c>
      <c r="E17" s="197">
        <f>PPCL_NG!J17+PPCL_Spot!J17+GT_NG!J17+GT_Spot!J17+Bawana_NG!J17+Bawana_RLNG!J17+Bawana_Spot!J17</f>
        <v>48.59</v>
      </c>
      <c r="F17" s="197">
        <f>PPCL_NG!Q17+PPCL_Spot!Q17+GT_NG!Q17+GT_Spot!Q17+Bawana_NG!Q17+Bawana_RLNG!Q17+Bawana_Spot!Q17</f>
        <v>48.592249432896622</v>
      </c>
      <c r="G17" s="198">
        <f t="shared" si="1"/>
        <v>-2.2494328966189414E-3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5.0002314707652413</v>
      </c>
      <c r="J17" s="198">
        <f t="shared" si="2"/>
        <v>-2.3147076524132615E-4</v>
      </c>
      <c r="K17" s="197">
        <f>PPCL_NG!L17+PPCL_Spot!L17+GT_NG!L17+GT_Spot!L17+Bawana_NG!L17+Bawana_RLNG!L17+Bawana_Spot!L17</f>
        <v>19.690000000000001</v>
      </c>
      <c r="L17" s="197">
        <f>PPCL_NG!S17+PPCL_Spot!S17+GT_NG!S17+GT_Spot!S17+Bawana_NG!S17+Bawana_RLNG!S17+Bawana_Spot!S17</f>
        <v>19.690911531873521</v>
      </c>
      <c r="M17" s="198">
        <f t="shared" si="3"/>
        <v>-9.1153187351977749E-4</v>
      </c>
      <c r="N17" s="197">
        <f>PPCL_NG!M17+PPCL_Spot!M17+GT_NG!M17+GT_Spot!M17+Bawana_NG!M17+Bawana_RLNG!M17+Bawana_Spot!M17</f>
        <v>58.71</v>
      </c>
      <c r="O17" s="197">
        <f>PPCL_NG!T17+PPCL_Spot!T17+GT_NG!T17+GT_Spot!T17+Bawana_NG!T17+Bawana_RLNG!T17+Bawana_Spot!T17</f>
        <v>58.712717929725464</v>
      </c>
      <c r="P17" s="198">
        <f t="shared" si="4"/>
        <v>-2.7179297254633639E-3</v>
      </c>
      <c r="Q17" s="198">
        <f t="shared" si="5"/>
        <v>-9.9999999999678124E-3</v>
      </c>
    </row>
    <row r="18" spans="1:17">
      <c r="A18" s="33" t="s">
        <v>60</v>
      </c>
      <c r="B18" s="197">
        <f>PPCL_NG!I18+PPCL_Spot!I18+GT_NG!I18+GT_Spot!I18+Bawana_NG!I18+Bawana_RLNG!I18+Bawana_Spot!I18</f>
        <v>84.02</v>
      </c>
      <c r="C18" s="197">
        <f>PPCL_NG!P18+PPCL_Spot!P18+GT_NG!P18+GT_Spot!P18+Bawana_NG!P18+Bawana_RLNG!P18+Bawana_Spot!P18</f>
        <v>84.02388963473912</v>
      </c>
      <c r="D18" s="198">
        <f t="shared" si="0"/>
        <v>-3.8896347391244035E-3</v>
      </c>
      <c r="E18" s="197">
        <f>PPCL_NG!J18+PPCL_Spot!J18+GT_NG!J18+GT_Spot!J18+Bawana_NG!J18+Bawana_RLNG!J18+Bawana_Spot!J18</f>
        <v>48.59</v>
      </c>
      <c r="F18" s="197">
        <f>PPCL_NG!Q18+PPCL_Spot!Q18+GT_NG!Q18+GT_Spot!Q18+Bawana_NG!Q18+Bawana_RLNG!Q18+Bawana_Spot!Q18</f>
        <v>48.592249432896622</v>
      </c>
      <c r="G18" s="198">
        <f t="shared" si="1"/>
        <v>-2.2494328966189414E-3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5.0002314707652413</v>
      </c>
      <c r="J18" s="198">
        <f t="shared" si="2"/>
        <v>-2.3147076524132615E-4</v>
      </c>
      <c r="K18" s="197">
        <f>PPCL_NG!L18+PPCL_Spot!L18+GT_NG!L18+GT_Spot!L18+Bawana_NG!L18+Bawana_RLNG!L18+Bawana_Spot!L18</f>
        <v>19.690000000000001</v>
      </c>
      <c r="L18" s="197">
        <f>PPCL_NG!S18+PPCL_Spot!S18+GT_NG!S18+GT_Spot!S18+Bawana_NG!S18+Bawana_RLNG!S18+Bawana_Spot!S18</f>
        <v>19.690911531873521</v>
      </c>
      <c r="M18" s="198">
        <f t="shared" si="3"/>
        <v>-9.1153187351977749E-4</v>
      </c>
      <c r="N18" s="197">
        <f>PPCL_NG!M18+PPCL_Spot!M18+GT_NG!M18+GT_Spot!M18+Bawana_NG!M18+Bawana_RLNG!M18+Bawana_Spot!M18</f>
        <v>58.71</v>
      </c>
      <c r="O18" s="197">
        <f>PPCL_NG!T18+PPCL_Spot!T18+GT_NG!T18+GT_Spot!T18+Bawana_NG!T18+Bawana_RLNG!T18+Bawana_Spot!T18</f>
        <v>58.712717929725464</v>
      </c>
      <c r="P18" s="198">
        <f t="shared" si="4"/>
        <v>-2.7179297254633639E-3</v>
      </c>
      <c r="Q18" s="198">
        <f t="shared" si="5"/>
        <v>-9.9999999999678124E-3</v>
      </c>
    </row>
    <row r="19" spans="1:17">
      <c r="A19" s="33" t="s">
        <v>61</v>
      </c>
      <c r="B19" s="197">
        <f>PPCL_NG!I19+PPCL_Spot!I19+GT_NG!I19+GT_Spot!I19+Bawana_NG!I19+Bawana_RLNG!I19+Bawana_Spot!I19</f>
        <v>84.02</v>
      </c>
      <c r="C19" s="197">
        <f>PPCL_NG!P19+PPCL_Spot!P19+GT_NG!P19+GT_Spot!P19+Bawana_NG!P19+Bawana_RLNG!P19+Bawana_Spot!P19</f>
        <v>84.02388963473912</v>
      </c>
      <c r="D19" s="198">
        <f t="shared" si="0"/>
        <v>-3.8896347391244035E-3</v>
      </c>
      <c r="E19" s="197">
        <f>PPCL_NG!J19+PPCL_Spot!J19+GT_NG!J19+GT_Spot!J19+Bawana_NG!J19+Bawana_RLNG!J19+Bawana_Spot!J19</f>
        <v>48.59</v>
      </c>
      <c r="F19" s="197">
        <f>PPCL_NG!Q19+PPCL_Spot!Q19+GT_NG!Q19+GT_Spot!Q19+Bawana_NG!Q19+Bawana_RLNG!Q19+Bawana_Spot!Q19</f>
        <v>48.592249432896622</v>
      </c>
      <c r="G19" s="198">
        <f t="shared" si="1"/>
        <v>-2.2494328966189414E-3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5.0002314707652413</v>
      </c>
      <c r="J19" s="198">
        <f t="shared" si="2"/>
        <v>-2.3147076524132615E-4</v>
      </c>
      <c r="K19" s="197">
        <f>PPCL_NG!L19+PPCL_Spot!L19+GT_NG!L19+GT_Spot!L19+Bawana_NG!L19+Bawana_RLNG!L19+Bawana_Spot!L19</f>
        <v>19.690000000000001</v>
      </c>
      <c r="L19" s="197">
        <f>PPCL_NG!S19+PPCL_Spot!S19+GT_NG!S19+GT_Spot!S19+Bawana_NG!S19+Bawana_RLNG!S19+Bawana_Spot!S19</f>
        <v>19.690911531873521</v>
      </c>
      <c r="M19" s="198">
        <f t="shared" si="3"/>
        <v>-9.1153187351977749E-4</v>
      </c>
      <c r="N19" s="197">
        <f>PPCL_NG!M19+PPCL_Spot!M19+GT_NG!M19+GT_Spot!M19+Bawana_NG!M19+Bawana_RLNG!M19+Bawana_Spot!M19</f>
        <v>58.71</v>
      </c>
      <c r="O19" s="197">
        <f>PPCL_NG!T19+PPCL_Spot!T19+GT_NG!T19+GT_Spot!T19+Bawana_NG!T19+Bawana_RLNG!T19+Bawana_Spot!T19</f>
        <v>58.712717929725464</v>
      </c>
      <c r="P19" s="198">
        <f t="shared" si="4"/>
        <v>-2.7179297254633639E-3</v>
      </c>
      <c r="Q19" s="198">
        <f t="shared" si="5"/>
        <v>-9.9999999999678124E-3</v>
      </c>
    </row>
    <row r="20" spans="1:17">
      <c r="A20" s="33" t="s">
        <v>62</v>
      </c>
      <c r="B20" s="197">
        <f>PPCL_NG!I20+PPCL_Spot!I20+GT_NG!I20+GT_Spot!I20+Bawana_NG!I20+Bawana_RLNG!I20+Bawana_Spot!I20</f>
        <v>84.02</v>
      </c>
      <c r="C20" s="197">
        <f>PPCL_NG!P20+PPCL_Spot!P20+GT_NG!P20+GT_Spot!P20+Bawana_NG!P20+Bawana_RLNG!P20+Bawana_Spot!P20</f>
        <v>84.02388963473912</v>
      </c>
      <c r="D20" s="198">
        <f t="shared" si="0"/>
        <v>-3.8896347391244035E-3</v>
      </c>
      <c r="E20" s="197">
        <f>PPCL_NG!J20+PPCL_Spot!J20+GT_NG!J20+GT_Spot!J20+Bawana_NG!J20+Bawana_RLNG!J20+Bawana_Spot!J20</f>
        <v>48.59</v>
      </c>
      <c r="F20" s="197">
        <f>PPCL_NG!Q20+PPCL_Spot!Q20+GT_NG!Q20+GT_Spot!Q20+Bawana_NG!Q20+Bawana_RLNG!Q20+Bawana_Spot!Q20</f>
        <v>48.592249432896622</v>
      </c>
      <c r="G20" s="198">
        <f t="shared" si="1"/>
        <v>-2.2494328966189414E-3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5.0002314707652413</v>
      </c>
      <c r="J20" s="198">
        <f t="shared" si="2"/>
        <v>-2.3147076524132615E-4</v>
      </c>
      <c r="K20" s="197">
        <f>PPCL_NG!L20+PPCL_Spot!L20+GT_NG!L20+GT_Spot!L20+Bawana_NG!L20+Bawana_RLNG!L20+Bawana_Spot!L20</f>
        <v>19.690000000000001</v>
      </c>
      <c r="L20" s="197">
        <f>PPCL_NG!S20+PPCL_Spot!S20+GT_NG!S20+GT_Spot!S20+Bawana_NG!S20+Bawana_RLNG!S20+Bawana_Spot!S20</f>
        <v>19.690911531873521</v>
      </c>
      <c r="M20" s="198">
        <f t="shared" si="3"/>
        <v>-9.1153187351977749E-4</v>
      </c>
      <c r="N20" s="197">
        <f>PPCL_NG!M20+PPCL_Spot!M20+GT_NG!M20+GT_Spot!M20+Bawana_NG!M20+Bawana_RLNG!M20+Bawana_Spot!M20</f>
        <v>58.71</v>
      </c>
      <c r="O20" s="197">
        <f>PPCL_NG!T20+PPCL_Spot!T20+GT_NG!T20+GT_Spot!T20+Bawana_NG!T20+Bawana_RLNG!T20+Bawana_Spot!T20</f>
        <v>58.712717929725464</v>
      </c>
      <c r="P20" s="198">
        <f t="shared" si="4"/>
        <v>-2.7179297254633639E-3</v>
      </c>
      <c r="Q20" s="198">
        <f t="shared" si="5"/>
        <v>-9.9999999999678124E-3</v>
      </c>
    </row>
    <row r="21" spans="1:17">
      <c r="A21" s="33" t="s">
        <v>63</v>
      </c>
      <c r="B21" s="197">
        <f>PPCL_NG!I21+PPCL_Spot!I21+GT_NG!I21+GT_Spot!I21+Bawana_NG!I21+Bawana_RLNG!I21+Bawana_Spot!I21</f>
        <v>84.02</v>
      </c>
      <c r="C21" s="197">
        <f>PPCL_NG!P21+PPCL_Spot!P21+GT_NG!P21+GT_Spot!P21+Bawana_NG!P21+Bawana_RLNG!P21+Bawana_Spot!P21</f>
        <v>84.02388963473912</v>
      </c>
      <c r="D21" s="198">
        <f t="shared" si="0"/>
        <v>-3.8896347391244035E-3</v>
      </c>
      <c r="E21" s="197">
        <f>PPCL_NG!J21+PPCL_Spot!J21+GT_NG!J21+GT_Spot!J21+Bawana_NG!J21+Bawana_RLNG!J21+Bawana_Spot!J21</f>
        <v>48.59</v>
      </c>
      <c r="F21" s="197">
        <f>PPCL_NG!Q21+PPCL_Spot!Q21+GT_NG!Q21+GT_Spot!Q21+Bawana_NG!Q21+Bawana_RLNG!Q21+Bawana_Spot!Q21</f>
        <v>48.592249432896622</v>
      </c>
      <c r="G21" s="198">
        <f t="shared" si="1"/>
        <v>-2.2494328966189414E-3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5.0002314707652413</v>
      </c>
      <c r="J21" s="198">
        <f t="shared" si="2"/>
        <v>-2.3147076524132615E-4</v>
      </c>
      <c r="K21" s="197">
        <f>PPCL_NG!L21+PPCL_Spot!L21+GT_NG!L21+GT_Spot!L21+Bawana_NG!L21+Bawana_RLNG!L21+Bawana_Spot!L21</f>
        <v>19.690000000000001</v>
      </c>
      <c r="L21" s="197">
        <f>PPCL_NG!S21+PPCL_Spot!S21+GT_NG!S21+GT_Spot!S21+Bawana_NG!S21+Bawana_RLNG!S21+Bawana_Spot!S21</f>
        <v>19.690911531873521</v>
      </c>
      <c r="M21" s="198">
        <f t="shared" si="3"/>
        <v>-9.1153187351977749E-4</v>
      </c>
      <c r="N21" s="197">
        <f>PPCL_NG!M21+PPCL_Spot!M21+GT_NG!M21+GT_Spot!M21+Bawana_NG!M21+Bawana_RLNG!M21+Bawana_Spot!M21</f>
        <v>58.71</v>
      </c>
      <c r="O21" s="197">
        <f>PPCL_NG!T21+PPCL_Spot!T21+GT_NG!T21+GT_Spot!T21+Bawana_NG!T21+Bawana_RLNG!T21+Bawana_Spot!T21</f>
        <v>58.712717929725464</v>
      </c>
      <c r="P21" s="198">
        <f t="shared" si="4"/>
        <v>-2.7179297254633639E-3</v>
      </c>
      <c r="Q21" s="198">
        <f t="shared" si="5"/>
        <v>-9.9999999999678124E-3</v>
      </c>
    </row>
    <row r="22" spans="1:17">
      <c r="A22" s="33" t="s">
        <v>64</v>
      </c>
      <c r="B22" s="197">
        <f>PPCL_NG!I22+PPCL_Spot!I22+GT_NG!I22+GT_Spot!I22+Bawana_NG!I22+Bawana_RLNG!I22+Bawana_Spot!I22</f>
        <v>84.02</v>
      </c>
      <c r="C22" s="197">
        <f>PPCL_NG!P22+PPCL_Spot!P22+GT_NG!P22+GT_Spot!P22+Bawana_NG!P22+Bawana_RLNG!P22+Bawana_Spot!P22</f>
        <v>84.02388963473912</v>
      </c>
      <c r="D22" s="198">
        <f t="shared" si="0"/>
        <v>-3.8896347391244035E-3</v>
      </c>
      <c r="E22" s="197">
        <f>PPCL_NG!J22+PPCL_Spot!J22+GT_NG!J22+GT_Spot!J22+Bawana_NG!J22+Bawana_RLNG!J22+Bawana_Spot!J22</f>
        <v>48.59</v>
      </c>
      <c r="F22" s="197">
        <f>PPCL_NG!Q22+PPCL_Spot!Q22+GT_NG!Q22+GT_Spot!Q22+Bawana_NG!Q22+Bawana_RLNG!Q22+Bawana_Spot!Q22</f>
        <v>48.592249432896622</v>
      </c>
      <c r="G22" s="198">
        <f t="shared" si="1"/>
        <v>-2.2494328966189414E-3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5.0002314707652413</v>
      </c>
      <c r="J22" s="198">
        <f t="shared" si="2"/>
        <v>-2.3147076524132615E-4</v>
      </c>
      <c r="K22" s="197">
        <f>PPCL_NG!L22+PPCL_Spot!L22+GT_NG!L22+GT_Spot!L22+Bawana_NG!L22+Bawana_RLNG!L22+Bawana_Spot!L22</f>
        <v>19.690000000000001</v>
      </c>
      <c r="L22" s="197">
        <f>PPCL_NG!S22+PPCL_Spot!S22+GT_NG!S22+GT_Spot!S22+Bawana_NG!S22+Bawana_RLNG!S22+Bawana_Spot!S22</f>
        <v>19.690911531873521</v>
      </c>
      <c r="M22" s="198">
        <f t="shared" si="3"/>
        <v>-9.1153187351977749E-4</v>
      </c>
      <c r="N22" s="197">
        <f>PPCL_NG!M22+PPCL_Spot!M22+GT_NG!M22+GT_Spot!M22+Bawana_NG!M22+Bawana_RLNG!M22+Bawana_Spot!M22</f>
        <v>58.71</v>
      </c>
      <c r="O22" s="197">
        <f>PPCL_NG!T22+PPCL_Spot!T22+GT_NG!T22+GT_Spot!T22+Bawana_NG!T22+Bawana_RLNG!T22+Bawana_Spot!T22</f>
        <v>58.712717929725464</v>
      </c>
      <c r="P22" s="198">
        <f t="shared" si="4"/>
        <v>-2.7179297254633639E-3</v>
      </c>
      <c r="Q22" s="198">
        <f t="shared" si="5"/>
        <v>-9.9999999999678124E-3</v>
      </c>
    </row>
    <row r="23" spans="1:17">
      <c r="A23" s="33" t="s">
        <v>65</v>
      </c>
      <c r="B23" s="197">
        <f>PPCL_NG!I23+PPCL_Spot!I23+GT_NG!I23+GT_Spot!I23+Bawana_NG!I23+Bawana_RLNG!I23+Bawana_Spot!I23</f>
        <v>84.02</v>
      </c>
      <c r="C23" s="197">
        <f>PPCL_NG!P23+PPCL_Spot!P23+GT_NG!P23+GT_Spot!P23+Bawana_NG!P23+Bawana_RLNG!P23+Bawana_Spot!P23</f>
        <v>84.02388963473912</v>
      </c>
      <c r="D23" s="198">
        <f t="shared" si="0"/>
        <v>-3.8896347391244035E-3</v>
      </c>
      <c r="E23" s="197">
        <f>PPCL_NG!J23+PPCL_Spot!J23+GT_NG!J23+GT_Spot!J23+Bawana_NG!J23+Bawana_RLNG!J23+Bawana_Spot!J23</f>
        <v>48.59</v>
      </c>
      <c r="F23" s="197">
        <f>PPCL_NG!Q23+PPCL_Spot!Q23+GT_NG!Q23+GT_Spot!Q23+Bawana_NG!Q23+Bawana_RLNG!Q23+Bawana_Spot!Q23</f>
        <v>48.592249432896622</v>
      </c>
      <c r="G23" s="198">
        <f t="shared" si="1"/>
        <v>-2.2494328966189414E-3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5.0002314707652413</v>
      </c>
      <c r="J23" s="198">
        <f t="shared" si="2"/>
        <v>-2.3147076524132615E-4</v>
      </c>
      <c r="K23" s="197">
        <f>PPCL_NG!L23+PPCL_Spot!L23+GT_NG!L23+GT_Spot!L23+Bawana_NG!L23+Bawana_RLNG!L23+Bawana_Spot!L23</f>
        <v>19.690000000000001</v>
      </c>
      <c r="L23" s="197">
        <f>PPCL_NG!S23+PPCL_Spot!S23+GT_NG!S23+GT_Spot!S23+Bawana_NG!S23+Bawana_RLNG!S23+Bawana_Spot!S23</f>
        <v>19.690911531873521</v>
      </c>
      <c r="M23" s="198">
        <f t="shared" si="3"/>
        <v>-9.1153187351977749E-4</v>
      </c>
      <c r="N23" s="197">
        <f>PPCL_NG!M23+PPCL_Spot!M23+GT_NG!M23+GT_Spot!M23+Bawana_NG!M23+Bawana_RLNG!M23+Bawana_Spot!M23</f>
        <v>58.71</v>
      </c>
      <c r="O23" s="197">
        <f>PPCL_NG!T23+PPCL_Spot!T23+GT_NG!T23+GT_Spot!T23+Bawana_NG!T23+Bawana_RLNG!T23+Bawana_Spot!T23</f>
        <v>58.712717929725464</v>
      </c>
      <c r="P23" s="198">
        <f t="shared" si="4"/>
        <v>-2.7179297254633639E-3</v>
      </c>
      <c r="Q23" s="198">
        <f t="shared" si="5"/>
        <v>-9.9999999999678124E-3</v>
      </c>
    </row>
    <row r="24" spans="1:17">
      <c r="A24" s="33" t="s">
        <v>66</v>
      </c>
      <c r="B24" s="197">
        <f>PPCL_NG!I24+PPCL_Spot!I24+GT_NG!I24+GT_Spot!I24+Bawana_NG!I24+Bawana_RLNG!I24+Bawana_Spot!I24</f>
        <v>84.02</v>
      </c>
      <c r="C24" s="197">
        <f>PPCL_NG!P24+PPCL_Spot!P24+GT_NG!P24+GT_Spot!P24+Bawana_NG!P24+Bawana_RLNG!P24+Bawana_Spot!P24</f>
        <v>84.02388963473912</v>
      </c>
      <c r="D24" s="198">
        <f t="shared" si="0"/>
        <v>-3.8896347391244035E-3</v>
      </c>
      <c r="E24" s="197">
        <f>PPCL_NG!J24+PPCL_Spot!J24+GT_NG!J24+GT_Spot!J24+Bawana_NG!J24+Bawana_RLNG!J24+Bawana_Spot!J24</f>
        <v>48.59</v>
      </c>
      <c r="F24" s="197">
        <f>PPCL_NG!Q24+PPCL_Spot!Q24+GT_NG!Q24+GT_Spot!Q24+Bawana_NG!Q24+Bawana_RLNG!Q24+Bawana_Spot!Q24</f>
        <v>48.592249432896622</v>
      </c>
      <c r="G24" s="198">
        <f t="shared" si="1"/>
        <v>-2.2494328966189414E-3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5.0002314707652413</v>
      </c>
      <c r="J24" s="198">
        <f t="shared" si="2"/>
        <v>-2.3147076524132615E-4</v>
      </c>
      <c r="K24" s="197">
        <f>PPCL_NG!L24+PPCL_Spot!L24+GT_NG!L24+GT_Spot!L24+Bawana_NG!L24+Bawana_RLNG!L24+Bawana_Spot!L24</f>
        <v>19.690000000000001</v>
      </c>
      <c r="L24" s="197">
        <f>PPCL_NG!S24+PPCL_Spot!S24+GT_NG!S24+GT_Spot!S24+Bawana_NG!S24+Bawana_RLNG!S24+Bawana_Spot!S24</f>
        <v>19.690911531873521</v>
      </c>
      <c r="M24" s="198">
        <f t="shared" si="3"/>
        <v>-9.1153187351977749E-4</v>
      </c>
      <c r="N24" s="197">
        <f>PPCL_NG!M24+PPCL_Spot!M24+GT_NG!M24+GT_Spot!M24+Bawana_NG!M24+Bawana_RLNG!M24+Bawana_Spot!M24</f>
        <v>58.71</v>
      </c>
      <c r="O24" s="197">
        <f>PPCL_NG!T24+PPCL_Spot!T24+GT_NG!T24+GT_Spot!T24+Bawana_NG!T24+Bawana_RLNG!T24+Bawana_Spot!T24</f>
        <v>58.712717929725464</v>
      </c>
      <c r="P24" s="198">
        <f t="shared" si="4"/>
        <v>-2.7179297254633639E-3</v>
      </c>
      <c r="Q24" s="198">
        <f t="shared" si="5"/>
        <v>-9.9999999999678124E-3</v>
      </c>
    </row>
    <row r="25" spans="1:17">
      <c r="A25" s="33" t="s">
        <v>67</v>
      </c>
      <c r="B25" s="197">
        <f>PPCL_NG!I25+PPCL_Spot!I25+GT_NG!I25+GT_Spot!I25+Bawana_NG!I25+Bawana_RLNG!I25+Bawana_Spot!I25</f>
        <v>84.02</v>
      </c>
      <c r="C25" s="197">
        <f>PPCL_NG!P25+PPCL_Spot!P25+GT_NG!P25+GT_Spot!P25+Bawana_NG!P25+Bawana_RLNG!P25+Bawana_Spot!P25</f>
        <v>84.02388963473912</v>
      </c>
      <c r="D25" s="198">
        <f t="shared" si="0"/>
        <v>-3.8896347391244035E-3</v>
      </c>
      <c r="E25" s="197">
        <f>PPCL_NG!J25+PPCL_Spot!J25+GT_NG!J25+GT_Spot!J25+Bawana_NG!J25+Bawana_RLNG!J25+Bawana_Spot!J25</f>
        <v>48.59</v>
      </c>
      <c r="F25" s="197">
        <f>PPCL_NG!Q25+PPCL_Spot!Q25+GT_NG!Q25+GT_Spot!Q25+Bawana_NG!Q25+Bawana_RLNG!Q25+Bawana_Spot!Q25</f>
        <v>48.592249432896622</v>
      </c>
      <c r="G25" s="198">
        <f t="shared" si="1"/>
        <v>-2.2494328966189414E-3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5.0002314707652413</v>
      </c>
      <c r="J25" s="198">
        <f t="shared" si="2"/>
        <v>-2.3147076524132615E-4</v>
      </c>
      <c r="K25" s="197">
        <f>PPCL_NG!L25+PPCL_Spot!L25+GT_NG!L25+GT_Spot!L25+Bawana_NG!L25+Bawana_RLNG!L25+Bawana_Spot!L25</f>
        <v>19.690000000000001</v>
      </c>
      <c r="L25" s="197">
        <f>PPCL_NG!S25+PPCL_Spot!S25+GT_NG!S25+GT_Spot!S25+Bawana_NG!S25+Bawana_RLNG!S25+Bawana_Spot!S25</f>
        <v>19.690911531873521</v>
      </c>
      <c r="M25" s="198">
        <f t="shared" si="3"/>
        <v>-9.1153187351977749E-4</v>
      </c>
      <c r="N25" s="197">
        <f>PPCL_NG!M25+PPCL_Spot!M25+GT_NG!M25+GT_Spot!M25+Bawana_NG!M25+Bawana_RLNG!M25+Bawana_Spot!M25</f>
        <v>58.71</v>
      </c>
      <c r="O25" s="197">
        <f>PPCL_NG!T25+PPCL_Spot!T25+GT_NG!T25+GT_Spot!T25+Bawana_NG!T25+Bawana_RLNG!T25+Bawana_Spot!T25</f>
        <v>58.712717929725464</v>
      </c>
      <c r="P25" s="198">
        <f t="shared" si="4"/>
        <v>-2.7179297254633639E-3</v>
      </c>
      <c r="Q25" s="198">
        <f t="shared" si="5"/>
        <v>-9.9999999999678124E-3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83.996276760781882</v>
      </c>
      <c r="D26" s="198">
        <f t="shared" si="0"/>
        <v>3.723239218118124E-3</v>
      </c>
      <c r="E26" s="197">
        <f>PPCL_NG!J26+PPCL_Spot!J26+GT_NG!J26+GT_Spot!J26+Bawana_NG!J26+Bawana_RLNG!J26+Bawana_Spot!J26</f>
        <v>48</v>
      </c>
      <c r="F26" s="197">
        <f>PPCL_NG!Q26+PPCL_Spot!Q26+GT_NG!Q26+GT_Spot!Q26+Bawana_NG!Q26+Bawana_RLNG!Q26+Bawana_Spot!Q26</f>
        <v>47.997872434732507</v>
      </c>
      <c r="G26" s="198">
        <f t="shared" si="1"/>
        <v>2.1275652674930257E-3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4.999778378617969</v>
      </c>
      <c r="J26" s="198">
        <f t="shared" si="2"/>
        <v>2.216213820309676E-4</v>
      </c>
      <c r="K26" s="197">
        <f>PPCL_NG!L26+PPCL_Spot!L26+GT_NG!L26+GT_Spot!L26+Bawana_NG!L26+Bawana_RLNG!L26+Bawana_Spot!L26</f>
        <v>19</v>
      </c>
      <c r="L26" s="197">
        <f>PPCL_NG!S26+PPCL_Spot!S26+GT_NG!S26+GT_Spot!S26+Bawana_NG!S26+Bawana_RLNG!S26+Bawana_Spot!S26</f>
        <v>18.999157838748282</v>
      </c>
      <c r="M26" s="198">
        <f t="shared" si="3"/>
        <v>8.4216125171820977E-4</v>
      </c>
      <c r="N26" s="197">
        <f>PPCL_NG!M26+PPCL_Spot!M26+GT_NG!M26+GT_Spot!M26+Bawana_NG!M26+Bawana_RLNG!M26+Bawana_Spot!M26</f>
        <v>69.61</v>
      </c>
      <c r="O26" s="197">
        <f>PPCL_NG!T26+PPCL_Spot!T26+GT_NG!T26+GT_Spot!T26+Bawana_NG!T26+Bawana_RLNG!T26+Bawana_Spot!T26</f>
        <v>69.606914587119363</v>
      </c>
      <c r="P26" s="198">
        <f t="shared" si="4"/>
        <v>3.0854128806367953E-3</v>
      </c>
      <c r="Q26" s="198">
        <f t="shared" si="5"/>
        <v>9.9999999999971223E-3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48</v>
      </c>
      <c r="F27" s="197">
        <f>PPCL_NG!Q27+PPCL_Spot!Q27+GT_NG!Q27+GT_Spot!Q27+Bawana_NG!Q27+Bawana_RLNG!Q27+Bawana_Spot!Q27</f>
        <v>48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19</v>
      </c>
      <c r="L27" s="197">
        <f>PPCL_NG!S27+PPCL_Spot!S27+GT_NG!S27+GT_Spot!S27+Bawana_NG!S27+Bawana_RLNG!S27+Bawana_Spot!S27</f>
        <v>19</v>
      </c>
      <c r="M27" s="198">
        <f t="shared" si="3"/>
        <v>0</v>
      </c>
      <c r="N27" s="197">
        <f>PPCL_NG!M27+PPCL_Spot!M27+GT_NG!M27+GT_Spot!M27+Bawana_NG!M27+Bawana_RLNG!M27+Bawana_Spot!M27</f>
        <v>69.61</v>
      </c>
      <c r="O27" s="197">
        <f>PPCL_NG!T27+PPCL_Spot!T27+GT_NG!T27+GT_Spot!T27+Bawana_NG!T27+Bawana_RLNG!T27+Bawana_Spot!T27</f>
        <v>69.61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48</v>
      </c>
      <c r="F28" s="197">
        <f>PPCL_NG!Q28+PPCL_Spot!Q28+GT_NG!Q28+GT_Spot!Q28+Bawana_NG!Q28+Bawana_RLNG!Q28+Bawana_Spot!Q28</f>
        <v>48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19</v>
      </c>
      <c r="L28" s="197">
        <f>PPCL_NG!S28+PPCL_Spot!S28+GT_NG!S28+GT_Spot!S28+Bawana_NG!S28+Bawana_RLNG!S28+Bawana_Spot!S28</f>
        <v>19</v>
      </c>
      <c r="M28" s="198">
        <f t="shared" si="3"/>
        <v>0</v>
      </c>
      <c r="N28" s="197">
        <f>PPCL_NG!M28+PPCL_Spot!M28+GT_NG!M28+GT_Spot!M28+Bawana_NG!M28+Bawana_RLNG!M28+Bawana_Spot!M28</f>
        <v>69.61</v>
      </c>
      <c r="O28" s="197">
        <f>PPCL_NG!T28+PPCL_Spot!T28+GT_NG!T28+GT_Spot!T28+Bawana_NG!T28+Bawana_RLNG!T28+Bawana_Spot!T28</f>
        <v>69.61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99.61</v>
      </c>
      <c r="D29" s="198">
        <f t="shared" si="0"/>
        <v>0</v>
      </c>
      <c r="E29" s="197">
        <f>PPCL_NG!J29+PPCL_Spot!J29+GT_NG!J29+GT_Spot!J29+Bawana_NG!J29+Bawana_RLNG!J29+Bawana_Spot!J29</f>
        <v>48</v>
      </c>
      <c r="F29" s="197">
        <f>PPCL_NG!Q29+PPCL_Spot!Q29+GT_NG!Q29+GT_Spot!Q29+Bawana_NG!Q29+Bawana_RLNG!Q29+Bawana_Spot!Q29</f>
        <v>48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19</v>
      </c>
      <c r="L29" s="197">
        <f>PPCL_NG!S29+PPCL_Spot!S29+GT_NG!S29+GT_Spot!S29+Bawana_NG!S29+Bawana_RLNG!S29+Bawana_Spot!S29</f>
        <v>19</v>
      </c>
      <c r="M29" s="198">
        <f t="shared" si="3"/>
        <v>0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69.61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99.61</v>
      </c>
      <c r="D30" s="198">
        <f t="shared" si="0"/>
        <v>0</v>
      </c>
      <c r="E30" s="197">
        <f>PPCL_NG!J30+PPCL_Spot!J30+GT_NG!J30+GT_Spot!J30+Bawana_NG!J30+Bawana_RLNG!J30+Bawana_Spot!J30</f>
        <v>48</v>
      </c>
      <c r="F30" s="197">
        <f>PPCL_NG!Q30+PPCL_Spot!Q30+GT_NG!Q30+GT_Spot!Q30+Bawana_NG!Q30+Bawana_RLNG!Q30+Bawana_Spot!Q30</f>
        <v>48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19</v>
      </c>
      <c r="L30" s="197">
        <f>PPCL_NG!S30+PPCL_Spot!S30+GT_NG!S30+GT_Spot!S30+Bawana_NG!S30+Bawana_RLNG!S30+Bawana_Spot!S30</f>
        <v>19</v>
      </c>
      <c r="M30" s="198">
        <f t="shared" si="3"/>
        <v>0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99.61</v>
      </c>
      <c r="D31" s="198">
        <f t="shared" si="0"/>
        <v>0</v>
      </c>
      <c r="E31" s="197">
        <f>PPCL_NG!J31+PPCL_Spot!J31+GT_NG!J31+GT_Spot!J31+Bawana_NG!J31+Bawana_RLNG!J31+Bawana_Spot!J31</f>
        <v>55</v>
      </c>
      <c r="F31" s="197">
        <f>PPCL_NG!Q31+PPCL_Spot!Q31+GT_NG!Q31+GT_Spot!Q31+Bawana_NG!Q31+Bawana_RLNG!Q31+Bawana_Spot!Q31</f>
        <v>55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19</v>
      </c>
      <c r="L31" s="197">
        <f>PPCL_NG!S31+PPCL_Spot!S31+GT_NG!S31+GT_Spot!S31+Bawana_NG!S31+Bawana_RLNG!S31+Bawana_Spot!S31</f>
        <v>19</v>
      </c>
      <c r="M31" s="198">
        <f t="shared" si="3"/>
        <v>0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69.61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99.61</v>
      </c>
      <c r="D32" s="198">
        <f t="shared" si="0"/>
        <v>0</v>
      </c>
      <c r="E32" s="197">
        <f>PPCL_NG!J32+PPCL_Spot!J32+GT_NG!J32+GT_Spot!J32+Bawana_NG!J32+Bawana_RLNG!J32+Bawana_Spot!J32</f>
        <v>55</v>
      </c>
      <c r="F32" s="197">
        <f>PPCL_NG!Q32+PPCL_Spot!Q32+GT_NG!Q32+GT_Spot!Q32+Bawana_NG!Q32+Bawana_RLNG!Q32+Bawana_Spot!Q32</f>
        <v>55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19</v>
      </c>
      <c r="L32" s="197">
        <f>PPCL_NG!S32+PPCL_Spot!S32+GT_NG!S32+GT_Spot!S32+Bawana_NG!S32+Bawana_RLNG!S32+Bawana_Spot!S32</f>
        <v>19</v>
      </c>
      <c r="M32" s="198">
        <f t="shared" si="3"/>
        <v>0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99.61</v>
      </c>
      <c r="D33" s="198">
        <f t="shared" si="0"/>
        <v>0</v>
      </c>
      <c r="E33" s="197">
        <f>PPCL_NG!J33+PPCL_Spot!J33+GT_NG!J33+GT_Spot!J33+Bawana_NG!J33+Bawana_RLNG!J33+Bawana_Spot!J33</f>
        <v>55</v>
      </c>
      <c r="F33" s="197">
        <f>PPCL_NG!Q33+PPCL_Spot!Q33+GT_NG!Q33+GT_Spot!Q33+Bawana_NG!Q33+Bawana_RLNG!Q33+Bawana_Spot!Q33</f>
        <v>55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19</v>
      </c>
      <c r="L33" s="197">
        <f>PPCL_NG!S33+PPCL_Spot!S33+GT_NG!S33+GT_Spot!S33+Bawana_NG!S33+Bawana_RLNG!S33+Bawana_Spot!S33</f>
        <v>19</v>
      </c>
      <c r="M33" s="198">
        <f t="shared" si="3"/>
        <v>0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99.61</v>
      </c>
      <c r="D34" s="198">
        <f t="shared" si="0"/>
        <v>0</v>
      </c>
      <c r="E34" s="197">
        <f>PPCL_NG!J34+PPCL_Spot!J34+GT_NG!J34+GT_Spot!J34+Bawana_NG!J34+Bawana_RLNG!J34+Bawana_Spot!J34</f>
        <v>55</v>
      </c>
      <c r="F34" s="197">
        <f>PPCL_NG!Q34+PPCL_Spot!Q34+GT_NG!Q34+GT_Spot!Q34+Bawana_NG!Q34+Bawana_RLNG!Q34+Bawana_Spot!Q34</f>
        <v>55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19</v>
      </c>
      <c r="L34" s="197">
        <f>PPCL_NG!S34+PPCL_Spot!S34+GT_NG!S34+GT_Spot!S34+Bawana_NG!S34+Bawana_RLNG!S34+Bawana_Spot!S34</f>
        <v>19</v>
      </c>
      <c r="M34" s="198">
        <f t="shared" si="3"/>
        <v>0</v>
      </c>
      <c r="N34" s="197">
        <f>PPCL_NG!M34+PPCL_Spot!M34+GT_NG!M34+GT_Spot!M34+Bawana_NG!M34+Bawana_RLNG!M34+Bawana_Spot!M34</f>
        <v>69.61</v>
      </c>
      <c r="O34" s="197">
        <f>PPCL_NG!T34+PPCL_Spot!T34+GT_NG!T34+GT_Spot!T34+Bawana_NG!T34+Bawana_RLNG!T34+Bawana_Spot!T34</f>
        <v>69.61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99.61</v>
      </c>
      <c r="C35" s="197">
        <f>PPCL_NG!P35+PPCL_Spot!P35+GT_NG!P35+GT_Spot!P35+Bawana_NG!P35+Bawana_RLNG!P35+Bawana_Spot!P35</f>
        <v>99.61</v>
      </c>
      <c r="D35" s="198">
        <f t="shared" si="0"/>
        <v>0</v>
      </c>
      <c r="E35" s="197">
        <f>PPCL_NG!J35+PPCL_Spot!J35+GT_NG!J35+GT_Spot!J35+Bawana_NG!J35+Bawana_RLNG!J35+Bawana_Spot!J35</f>
        <v>48</v>
      </c>
      <c r="F35" s="197">
        <f>PPCL_NG!Q35+PPCL_Spot!Q35+GT_NG!Q35+GT_Spot!Q35+Bawana_NG!Q35+Bawana_RLNG!Q35+Bawana_Spot!Q35</f>
        <v>48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19</v>
      </c>
      <c r="L35" s="197">
        <f>PPCL_NG!S35+PPCL_Spot!S35+GT_NG!S35+GT_Spot!S35+Bawana_NG!S35+Bawana_RLNG!S35+Bawana_Spot!S35</f>
        <v>19</v>
      </c>
      <c r="M35" s="198">
        <f t="shared" si="3"/>
        <v>0</v>
      </c>
      <c r="N35" s="197">
        <f>PPCL_NG!M35+PPCL_Spot!M35+GT_NG!M35+GT_Spot!M35+Bawana_NG!M35+Bawana_RLNG!M35+Bawana_Spot!M35</f>
        <v>69.61</v>
      </c>
      <c r="O35" s="197">
        <f>PPCL_NG!T35+PPCL_Spot!T35+GT_NG!T35+GT_Spot!T35+Bawana_NG!T35+Bawana_RLNG!T35+Bawana_Spot!T35</f>
        <v>69.61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99.61</v>
      </c>
      <c r="C36" s="197">
        <f>PPCL_NG!P36+PPCL_Spot!P36+GT_NG!P36+GT_Spot!P36+Bawana_NG!P36+Bawana_RLNG!P36+Bawana_Spot!P36</f>
        <v>99.61</v>
      </c>
      <c r="D36" s="198">
        <f t="shared" si="0"/>
        <v>0</v>
      </c>
      <c r="E36" s="197">
        <f>PPCL_NG!J36+PPCL_Spot!J36+GT_NG!J36+GT_Spot!J36+Bawana_NG!J36+Bawana_RLNG!J36+Bawana_Spot!J36</f>
        <v>48</v>
      </c>
      <c r="F36" s="197">
        <f>PPCL_NG!Q36+PPCL_Spot!Q36+GT_NG!Q36+GT_Spot!Q36+Bawana_NG!Q36+Bawana_RLNG!Q36+Bawana_Spot!Q36</f>
        <v>48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19</v>
      </c>
      <c r="L36" s="197">
        <f>PPCL_NG!S36+PPCL_Spot!S36+GT_NG!S36+GT_Spot!S36+Bawana_NG!S36+Bawana_RLNG!S36+Bawana_Spot!S36</f>
        <v>19</v>
      </c>
      <c r="M36" s="198">
        <f t="shared" si="3"/>
        <v>0</v>
      </c>
      <c r="N36" s="197">
        <f>PPCL_NG!M36+PPCL_Spot!M36+GT_NG!M36+GT_Spot!M36+Bawana_NG!M36+Bawana_RLNG!M36+Bawana_Spot!M36</f>
        <v>69.61</v>
      </c>
      <c r="O36" s="197">
        <f>PPCL_NG!T36+PPCL_Spot!T36+GT_NG!T36+GT_Spot!T36+Bawana_NG!T36+Bawana_RLNG!T36+Bawana_Spot!T36</f>
        <v>69.61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84</v>
      </c>
      <c r="D37" s="198">
        <f t="shared" si="0"/>
        <v>0</v>
      </c>
      <c r="E37" s="197">
        <f>PPCL_NG!J37+PPCL_Spot!J37+GT_NG!J37+GT_Spot!J37+Bawana_NG!J37+Bawana_RLNG!J37+Bawana_Spot!J37</f>
        <v>48</v>
      </c>
      <c r="F37" s="197">
        <f>PPCL_NG!Q37+PPCL_Spot!Q37+GT_NG!Q37+GT_Spot!Q37+Bawana_NG!Q37+Bawana_RLNG!Q37+Bawana_Spot!Q37</f>
        <v>48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19</v>
      </c>
      <c r="L37" s="197">
        <f>PPCL_NG!S37+PPCL_Spot!S37+GT_NG!S37+GT_Spot!S37+Bawana_NG!S37+Bawana_RLNG!S37+Bawana_Spot!S37</f>
        <v>19</v>
      </c>
      <c r="M37" s="198">
        <f t="shared" si="3"/>
        <v>0</v>
      </c>
      <c r="N37" s="197">
        <f>PPCL_NG!M37+PPCL_Spot!M37+GT_NG!M37+GT_Spot!M37+Bawana_NG!M37+Bawana_RLNG!M37+Bawana_Spot!M37</f>
        <v>69.61</v>
      </c>
      <c r="O37" s="197">
        <f>PPCL_NG!T37+PPCL_Spot!T37+GT_NG!T37+GT_Spot!T37+Bawana_NG!T37+Bawana_RLNG!T37+Bawana_Spot!T37</f>
        <v>69.61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84</v>
      </c>
      <c r="D38" s="198">
        <f t="shared" si="0"/>
        <v>0</v>
      </c>
      <c r="E38" s="197">
        <f>PPCL_NG!J38+PPCL_Spot!J38+GT_NG!J38+GT_Spot!J38+Bawana_NG!J38+Bawana_RLNG!J38+Bawana_Spot!J38</f>
        <v>48</v>
      </c>
      <c r="F38" s="197">
        <f>PPCL_NG!Q38+PPCL_Spot!Q38+GT_NG!Q38+GT_Spot!Q38+Bawana_NG!Q38+Bawana_RLNG!Q38+Bawana_Spot!Q38</f>
        <v>48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19</v>
      </c>
      <c r="L38" s="197">
        <f>PPCL_NG!S38+PPCL_Spot!S38+GT_NG!S38+GT_Spot!S38+Bawana_NG!S38+Bawana_RLNG!S38+Bawana_Spot!S38</f>
        <v>19</v>
      </c>
      <c r="M38" s="198">
        <f t="shared" si="3"/>
        <v>0</v>
      </c>
      <c r="N38" s="197">
        <f>PPCL_NG!M38+PPCL_Spot!M38+GT_NG!M38+GT_Spot!M38+Bawana_NG!M38+Bawana_RLNG!M38+Bawana_Spot!M38</f>
        <v>69.61</v>
      </c>
      <c r="O38" s="197">
        <f>PPCL_NG!T38+PPCL_Spot!T38+GT_NG!T38+GT_Spot!T38+Bawana_NG!T38+Bawana_RLNG!T38+Bawana_Spot!T38</f>
        <v>69.61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48</v>
      </c>
      <c r="F39" s="197">
        <f>PPCL_NG!Q39+PPCL_Spot!Q39+GT_NG!Q39+GT_Spot!Q39+Bawana_NG!Q39+Bawana_RLNG!Q39+Bawana_Spot!Q39</f>
        <v>48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19</v>
      </c>
      <c r="L39" s="197">
        <f>PPCL_NG!S39+PPCL_Spot!S39+GT_NG!S39+GT_Spot!S39+Bawana_NG!S39+Bawana_RLNG!S39+Bawana_Spot!S39</f>
        <v>19</v>
      </c>
      <c r="M39" s="198">
        <f t="shared" si="3"/>
        <v>0</v>
      </c>
      <c r="N39" s="197">
        <f>PPCL_NG!M39+PPCL_Spot!M39+GT_NG!M39+GT_Spot!M39+Bawana_NG!M39+Bawana_RLNG!M39+Bawana_Spot!M39</f>
        <v>69.61</v>
      </c>
      <c r="O39" s="197">
        <f>PPCL_NG!T39+PPCL_Spot!T39+GT_NG!T39+GT_Spot!T39+Bawana_NG!T39+Bawana_RLNG!T39+Bawana_Spot!T39</f>
        <v>69.61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48</v>
      </c>
      <c r="F40" s="197">
        <f>PPCL_NG!Q40+PPCL_Spot!Q40+GT_NG!Q40+GT_Spot!Q40+Bawana_NG!Q40+Bawana_RLNG!Q40+Bawana_Spot!Q40</f>
        <v>48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19</v>
      </c>
      <c r="L40" s="197">
        <f>PPCL_NG!S40+PPCL_Spot!S40+GT_NG!S40+GT_Spot!S40+Bawana_NG!S40+Bawana_RLNG!S40+Bawana_Spot!S40</f>
        <v>19</v>
      </c>
      <c r="M40" s="198">
        <f t="shared" si="3"/>
        <v>0</v>
      </c>
      <c r="N40" s="197">
        <f>PPCL_NG!M40+PPCL_Spot!M40+GT_NG!M40+GT_Spot!M40+Bawana_NG!M40+Bawana_RLNG!M40+Bawana_Spot!M40</f>
        <v>69.61</v>
      </c>
      <c r="O40" s="197">
        <f>PPCL_NG!T40+PPCL_Spot!T40+GT_NG!T40+GT_Spot!T40+Bawana_NG!T40+Bawana_RLNG!T40+Bawana_Spot!T40</f>
        <v>69.61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48</v>
      </c>
      <c r="F41" s="197">
        <f>PPCL_NG!Q41+PPCL_Spot!Q41+GT_NG!Q41+GT_Spot!Q41+Bawana_NG!Q41+Bawana_RLNG!Q41+Bawana_Spot!Q41</f>
        <v>48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19</v>
      </c>
      <c r="L41" s="197">
        <f>PPCL_NG!S41+PPCL_Spot!S41+GT_NG!S41+GT_Spot!S41+Bawana_NG!S41+Bawana_RLNG!S41+Bawana_Spot!S41</f>
        <v>19</v>
      </c>
      <c r="M41" s="198">
        <f t="shared" si="3"/>
        <v>0</v>
      </c>
      <c r="N41" s="197">
        <f>PPCL_NG!M41+PPCL_Spot!M41+GT_NG!M41+GT_Spot!M41+Bawana_NG!M41+Bawana_RLNG!M41+Bawana_Spot!M41</f>
        <v>69.61</v>
      </c>
      <c r="O41" s="197">
        <f>PPCL_NG!T41+PPCL_Spot!T41+GT_NG!T41+GT_Spot!T41+Bawana_NG!T41+Bawana_RLNG!T41+Bawana_Spot!T41</f>
        <v>69.61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48</v>
      </c>
      <c r="F42" s="197">
        <f>PPCL_NG!Q42+PPCL_Spot!Q42+GT_NG!Q42+GT_Spot!Q42+Bawana_NG!Q42+Bawana_RLNG!Q42+Bawana_Spot!Q42</f>
        <v>48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19</v>
      </c>
      <c r="L42" s="197">
        <f>PPCL_NG!S42+PPCL_Spot!S42+GT_NG!S42+GT_Spot!S42+Bawana_NG!S42+Bawana_RLNG!S42+Bawana_Spot!S42</f>
        <v>19</v>
      </c>
      <c r="M42" s="198">
        <f t="shared" si="3"/>
        <v>0</v>
      </c>
      <c r="N42" s="197">
        <f>PPCL_NG!M42+PPCL_Spot!M42+GT_NG!M42+GT_Spot!M42+Bawana_NG!M42+Bawana_RLNG!M42+Bawana_Spot!M42</f>
        <v>69.61</v>
      </c>
      <c r="O42" s="197">
        <f>PPCL_NG!T42+PPCL_Spot!T42+GT_NG!T42+GT_Spot!T42+Bawana_NG!T42+Bawana_RLNG!T42+Bawana_Spot!T42</f>
        <v>69.61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48</v>
      </c>
      <c r="F43" s="197">
        <f>PPCL_NG!Q43+PPCL_Spot!Q43+GT_NG!Q43+GT_Spot!Q43+Bawana_NG!Q43+Bawana_RLNG!Q43+Bawana_Spot!Q43</f>
        <v>48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19</v>
      </c>
      <c r="L43" s="197">
        <f>PPCL_NG!S43+PPCL_Spot!S43+GT_NG!S43+GT_Spot!S43+Bawana_NG!S43+Bawana_RLNG!S43+Bawana_Spot!S43</f>
        <v>19</v>
      </c>
      <c r="M43" s="198">
        <f t="shared" si="3"/>
        <v>0</v>
      </c>
      <c r="N43" s="197">
        <f>PPCL_NG!M43+PPCL_Spot!M43+GT_NG!M43+GT_Spot!M43+Bawana_NG!M43+Bawana_RLNG!M43+Bawana_Spot!M43</f>
        <v>69.61</v>
      </c>
      <c r="O43" s="197">
        <f>PPCL_NG!T43+PPCL_Spot!T43+GT_NG!T43+GT_Spot!T43+Bawana_NG!T43+Bawana_RLNG!T43+Bawana_Spot!T43</f>
        <v>69.61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48</v>
      </c>
      <c r="F44" s="197">
        <f>PPCL_NG!Q44+PPCL_Spot!Q44+GT_NG!Q44+GT_Spot!Q44+Bawana_NG!Q44+Bawana_RLNG!Q44+Bawana_Spot!Q44</f>
        <v>48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19</v>
      </c>
      <c r="L44" s="197">
        <f>PPCL_NG!S44+PPCL_Spot!S44+GT_NG!S44+GT_Spot!S44+Bawana_NG!S44+Bawana_RLNG!S44+Bawana_Spot!S44</f>
        <v>19</v>
      </c>
      <c r="M44" s="198">
        <f t="shared" si="3"/>
        <v>0</v>
      </c>
      <c r="N44" s="197">
        <f>PPCL_NG!M44+PPCL_Spot!M44+GT_NG!M44+GT_Spot!M44+Bawana_NG!M44+Bawana_RLNG!M44+Bawana_Spot!M44</f>
        <v>69.61</v>
      </c>
      <c r="O44" s="197">
        <f>PPCL_NG!T44+PPCL_Spot!T44+GT_NG!T44+GT_Spot!T44+Bawana_NG!T44+Bawana_RLNG!T44+Bawana_Spot!T44</f>
        <v>69.61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84</v>
      </c>
      <c r="D45" s="198">
        <f t="shared" si="0"/>
        <v>0</v>
      </c>
      <c r="E45" s="197">
        <f>PPCL_NG!J45+PPCL_Spot!J45+GT_NG!J45+GT_Spot!J45+Bawana_NG!J45+Bawana_RLNG!J45+Bawana_Spot!J45</f>
        <v>48</v>
      </c>
      <c r="F45" s="197">
        <f>PPCL_NG!Q45+PPCL_Spot!Q45+GT_NG!Q45+GT_Spot!Q45+Bawana_NG!Q45+Bawana_RLNG!Q45+Bawana_Spot!Q45</f>
        <v>48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19</v>
      </c>
      <c r="L45" s="197">
        <f>PPCL_NG!S45+PPCL_Spot!S45+GT_NG!S45+GT_Spot!S45+Bawana_NG!S45+Bawana_RLNG!S45+Bawana_Spot!S45</f>
        <v>19</v>
      </c>
      <c r="M45" s="198">
        <f t="shared" si="3"/>
        <v>0</v>
      </c>
      <c r="N45" s="197">
        <f>PPCL_NG!M45+PPCL_Spot!M45+GT_NG!M45+GT_Spot!M45+Bawana_NG!M45+Bawana_RLNG!M45+Bawana_Spot!M45</f>
        <v>69.61</v>
      </c>
      <c r="O45" s="197">
        <f>PPCL_NG!T45+PPCL_Spot!T45+GT_NG!T45+GT_Spot!T45+Bawana_NG!T45+Bawana_RLNG!T45+Bawana_Spot!T45</f>
        <v>69.61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84</v>
      </c>
      <c r="D46" s="198">
        <f t="shared" si="0"/>
        <v>0</v>
      </c>
      <c r="E46" s="197">
        <f>PPCL_NG!J46+PPCL_Spot!J46+GT_NG!J46+GT_Spot!J46+Bawana_NG!J46+Bawana_RLNG!J46+Bawana_Spot!J46</f>
        <v>48</v>
      </c>
      <c r="F46" s="197">
        <f>PPCL_NG!Q46+PPCL_Spot!Q46+GT_NG!Q46+GT_Spot!Q46+Bawana_NG!Q46+Bawana_RLNG!Q46+Bawana_Spot!Q46</f>
        <v>48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19</v>
      </c>
      <c r="L46" s="197">
        <f>PPCL_NG!S46+PPCL_Spot!S46+GT_NG!S46+GT_Spot!S46+Bawana_NG!S46+Bawana_RLNG!S46+Bawana_Spot!S46</f>
        <v>19</v>
      </c>
      <c r="M46" s="198">
        <f t="shared" si="3"/>
        <v>0</v>
      </c>
      <c r="N46" s="197">
        <f>PPCL_NG!M46+PPCL_Spot!M46+GT_NG!M46+GT_Spot!M46+Bawana_NG!M46+Bawana_RLNG!M46+Bawana_Spot!M46</f>
        <v>69.61</v>
      </c>
      <c r="O46" s="197">
        <f>PPCL_NG!T46+PPCL_Spot!T46+GT_NG!T46+GT_Spot!T46+Bawana_NG!T46+Bawana_RLNG!T46+Bawana_Spot!T46</f>
        <v>69.61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83.996276760781882</v>
      </c>
      <c r="D47" s="198">
        <f t="shared" si="0"/>
        <v>3.723239218118124E-3</v>
      </c>
      <c r="E47" s="197">
        <f>PPCL_NG!J47+PPCL_Spot!J47+GT_NG!J47+GT_Spot!J47+Bawana_NG!J47+Bawana_RLNG!J47+Bawana_Spot!J47</f>
        <v>48</v>
      </c>
      <c r="F47" s="197">
        <f>PPCL_NG!Q47+PPCL_Spot!Q47+GT_NG!Q47+GT_Spot!Q47+Bawana_NG!Q47+Bawana_RLNG!Q47+Bawana_Spot!Q47</f>
        <v>47.997872434732507</v>
      </c>
      <c r="G47" s="198">
        <f t="shared" si="1"/>
        <v>2.1275652674930257E-3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4.999778378617969</v>
      </c>
      <c r="J47" s="198">
        <f t="shared" si="2"/>
        <v>2.216213820309676E-4</v>
      </c>
      <c r="K47" s="197">
        <f>PPCL_NG!L47+PPCL_Spot!L47+GT_NG!L47+GT_Spot!L47+Bawana_NG!L47+Bawana_RLNG!L47+Bawana_Spot!L47</f>
        <v>19</v>
      </c>
      <c r="L47" s="197">
        <f>PPCL_NG!S47+PPCL_Spot!S47+GT_NG!S47+GT_Spot!S47+Bawana_NG!S47+Bawana_RLNG!S47+Bawana_Spot!S47</f>
        <v>18.999157838748282</v>
      </c>
      <c r="M47" s="198">
        <f t="shared" si="3"/>
        <v>8.4216125171820977E-4</v>
      </c>
      <c r="N47" s="197">
        <f>PPCL_NG!M47+PPCL_Spot!M47+GT_NG!M47+GT_Spot!M47+Bawana_NG!M47+Bawana_RLNG!M47+Bawana_Spot!M47</f>
        <v>69.61</v>
      </c>
      <c r="O47" s="197">
        <f>PPCL_NG!T47+PPCL_Spot!T47+GT_NG!T47+GT_Spot!T47+Bawana_NG!T47+Bawana_RLNG!T47+Bawana_Spot!T47</f>
        <v>69.606914587119363</v>
      </c>
      <c r="P47" s="198">
        <f t="shared" si="4"/>
        <v>3.0854128806367953E-3</v>
      </c>
      <c r="Q47" s="198">
        <f t="shared" si="5"/>
        <v>9.9999999999971223E-3</v>
      </c>
    </row>
    <row r="48" spans="1:17">
      <c r="A48" s="33" t="s">
        <v>90</v>
      </c>
      <c r="B48" s="197">
        <f>PPCL_NG!I48+PPCL_Spot!I48+GT_NG!I48+GT_Spot!I48+Bawana_NG!I48+Bawana_RLNG!I48+Bawana_Spot!I48</f>
        <v>84.02</v>
      </c>
      <c r="C48" s="197">
        <f>PPCL_NG!P48+PPCL_Spot!P48+GT_NG!P48+GT_Spot!P48+Bawana_NG!P48+Bawana_RLNG!P48+Bawana_Spot!P48</f>
        <v>84.02388963473912</v>
      </c>
      <c r="D48" s="198">
        <f t="shared" si="0"/>
        <v>-3.8896347391244035E-3</v>
      </c>
      <c r="E48" s="197">
        <f>PPCL_NG!J48+PPCL_Spot!J48+GT_NG!J48+GT_Spot!J48+Bawana_NG!J48+Bawana_RLNG!J48+Bawana_Spot!J48</f>
        <v>48.59</v>
      </c>
      <c r="F48" s="197">
        <f>PPCL_NG!Q48+PPCL_Spot!Q48+GT_NG!Q48+GT_Spot!Q48+Bawana_NG!Q48+Bawana_RLNG!Q48+Bawana_Spot!Q48</f>
        <v>48.592249432896622</v>
      </c>
      <c r="G48" s="198">
        <f t="shared" si="1"/>
        <v>-2.2494328966189414E-3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5.0002314707652413</v>
      </c>
      <c r="J48" s="198">
        <f t="shared" si="2"/>
        <v>-2.3147076524132615E-4</v>
      </c>
      <c r="K48" s="197">
        <f>PPCL_NG!L48+PPCL_Spot!L48+GT_NG!L48+GT_Spot!L48+Bawana_NG!L48+Bawana_RLNG!L48+Bawana_Spot!L48</f>
        <v>19.690000000000001</v>
      </c>
      <c r="L48" s="197">
        <f>PPCL_NG!S48+PPCL_Spot!S48+GT_NG!S48+GT_Spot!S48+Bawana_NG!S48+Bawana_RLNG!S48+Bawana_Spot!S48</f>
        <v>19.690911531873521</v>
      </c>
      <c r="M48" s="198">
        <f t="shared" si="3"/>
        <v>-9.1153187351977749E-4</v>
      </c>
      <c r="N48" s="197">
        <f>PPCL_NG!M48+PPCL_Spot!M48+GT_NG!M48+GT_Spot!M48+Bawana_NG!M48+Bawana_RLNG!M48+Bawana_Spot!M48</f>
        <v>58.71</v>
      </c>
      <c r="O48" s="197">
        <f>PPCL_NG!T48+PPCL_Spot!T48+GT_NG!T48+GT_Spot!T48+Bawana_NG!T48+Bawana_RLNG!T48+Bawana_Spot!T48</f>
        <v>58.712717929725464</v>
      </c>
      <c r="P48" s="198">
        <f t="shared" si="4"/>
        <v>-2.7179297254633639E-3</v>
      </c>
      <c r="Q48" s="198">
        <f t="shared" si="5"/>
        <v>-9.9999999999678124E-3</v>
      </c>
    </row>
    <row r="49" spans="1:17">
      <c r="A49" s="33" t="s">
        <v>91</v>
      </c>
      <c r="B49" s="197">
        <f>PPCL_NG!I49+PPCL_Spot!I49+GT_NG!I49+GT_Spot!I49+Bawana_NG!I49+Bawana_RLNG!I49+Bawana_Spot!I49</f>
        <v>84.02</v>
      </c>
      <c r="C49" s="197">
        <f>PPCL_NG!P49+PPCL_Spot!P49+GT_NG!P49+GT_Spot!P49+Bawana_NG!P49+Bawana_RLNG!P49+Bawana_Spot!P49</f>
        <v>84.02388963473912</v>
      </c>
      <c r="D49" s="198">
        <f t="shared" si="0"/>
        <v>-3.8896347391244035E-3</v>
      </c>
      <c r="E49" s="197">
        <f>PPCL_NG!J49+PPCL_Spot!J49+GT_NG!J49+GT_Spot!J49+Bawana_NG!J49+Bawana_RLNG!J49+Bawana_Spot!J49</f>
        <v>48.59</v>
      </c>
      <c r="F49" s="197">
        <f>PPCL_NG!Q49+PPCL_Spot!Q49+GT_NG!Q49+GT_Spot!Q49+Bawana_NG!Q49+Bawana_RLNG!Q49+Bawana_Spot!Q49</f>
        <v>48.592249432896622</v>
      </c>
      <c r="G49" s="198">
        <f t="shared" si="1"/>
        <v>-2.2494328966189414E-3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5.0002314707652413</v>
      </c>
      <c r="J49" s="198">
        <f t="shared" si="2"/>
        <v>-2.3147076524132615E-4</v>
      </c>
      <c r="K49" s="197">
        <f>PPCL_NG!L49+PPCL_Spot!L49+GT_NG!L49+GT_Spot!L49+Bawana_NG!L49+Bawana_RLNG!L49+Bawana_Spot!L49</f>
        <v>19.690000000000001</v>
      </c>
      <c r="L49" s="197">
        <f>PPCL_NG!S49+PPCL_Spot!S49+GT_NG!S49+GT_Spot!S49+Bawana_NG!S49+Bawana_RLNG!S49+Bawana_Spot!S49</f>
        <v>19.690911531873521</v>
      </c>
      <c r="M49" s="198">
        <f t="shared" si="3"/>
        <v>-9.1153187351977749E-4</v>
      </c>
      <c r="N49" s="197">
        <f>PPCL_NG!M49+PPCL_Spot!M49+GT_NG!M49+GT_Spot!M49+Bawana_NG!M49+Bawana_RLNG!M49+Bawana_Spot!M49</f>
        <v>58.71</v>
      </c>
      <c r="O49" s="197">
        <f>PPCL_NG!T49+PPCL_Spot!T49+GT_NG!T49+GT_Spot!T49+Bawana_NG!T49+Bawana_RLNG!T49+Bawana_Spot!T49</f>
        <v>58.712717929725464</v>
      </c>
      <c r="P49" s="198">
        <f t="shared" si="4"/>
        <v>-2.7179297254633639E-3</v>
      </c>
      <c r="Q49" s="198">
        <f t="shared" si="5"/>
        <v>-9.9999999999678124E-3</v>
      </c>
    </row>
    <row r="50" spans="1:17">
      <c r="A50" s="33" t="s">
        <v>92</v>
      </c>
      <c r="B50" s="197">
        <f>PPCL_NG!I50+PPCL_Spot!I50+GT_NG!I50+GT_Spot!I50+Bawana_NG!I50+Bawana_RLNG!I50+Bawana_Spot!I50</f>
        <v>84.02</v>
      </c>
      <c r="C50" s="197">
        <f>PPCL_NG!P50+PPCL_Spot!P50+GT_NG!P50+GT_Spot!P50+Bawana_NG!P50+Bawana_RLNG!P50+Bawana_Spot!P50</f>
        <v>84.02388963473912</v>
      </c>
      <c r="D50" s="198">
        <f t="shared" si="0"/>
        <v>-3.8896347391244035E-3</v>
      </c>
      <c r="E50" s="197">
        <f>PPCL_NG!J50+PPCL_Spot!J50+GT_NG!J50+GT_Spot!J50+Bawana_NG!J50+Bawana_RLNG!J50+Bawana_Spot!J50</f>
        <v>48.59</v>
      </c>
      <c r="F50" s="197">
        <f>PPCL_NG!Q50+PPCL_Spot!Q50+GT_NG!Q50+GT_Spot!Q50+Bawana_NG!Q50+Bawana_RLNG!Q50+Bawana_Spot!Q50</f>
        <v>48.592249432896622</v>
      </c>
      <c r="G50" s="198">
        <f t="shared" si="1"/>
        <v>-2.2494328966189414E-3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5.0002314707652413</v>
      </c>
      <c r="J50" s="198">
        <f t="shared" si="2"/>
        <v>-2.3147076524132615E-4</v>
      </c>
      <c r="K50" s="197">
        <f>PPCL_NG!L50+PPCL_Spot!L50+GT_NG!L50+GT_Spot!L50+Bawana_NG!L50+Bawana_RLNG!L50+Bawana_Spot!L50</f>
        <v>19.690000000000001</v>
      </c>
      <c r="L50" s="197">
        <f>PPCL_NG!S50+PPCL_Spot!S50+GT_NG!S50+GT_Spot!S50+Bawana_NG!S50+Bawana_RLNG!S50+Bawana_Spot!S50</f>
        <v>19.690911531873521</v>
      </c>
      <c r="M50" s="198">
        <f t="shared" si="3"/>
        <v>-9.1153187351977749E-4</v>
      </c>
      <c r="N50" s="197">
        <f>PPCL_NG!M50+PPCL_Spot!M50+GT_NG!M50+GT_Spot!M50+Bawana_NG!M50+Bawana_RLNG!M50+Bawana_Spot!M50</f>
        <v>58.71</v>
      </c>
      <c r="O50" s="197">
        <f>PPCL_NG!T50+PPCL_Spot!T50+GT_NG!T50+GT_Spot!T50+Bawana_NG!T50+Bawana_RLNG!T50+Bawana_Spot!T50</f>
        <v>58.712717929725464</v>
      </c>
      <c r="P50" s="198">
        <f t="shared" si="4"/>
        <v>-2.7179297254633639E-3</v>
      </c>
      <c r="Q50" s="198">
        <f t="shared" si="5"/>
        <v>-9.9999999999678124E-3</v>
      </c>
    </row>
    <row r="51" spans="1:17">
      <c r="A51" s="33" t="s">
        <v>93</v>
      </c>
      <c r="B51" s="197">
        <f>PPCL_NG!I51+PPCL_Spot!I51+GT_NG!I51+GT_Spot!I51+Bawana_NG!I51+Bawana_RLNG!I51+Bawana_Spot!I51</f>
        <v>84.02</v>
      </c>
      <c r="C51" s="197">
        <f>PPCL_NG!P51+PPCL_Spot!P51+GT_NG!P51+GT_Spot!P51+Bawana_NG!P51+Bawana_RLNG!P51+Bawana_Spot!P51</f>
        <v>84.02388963473912</v>
      </c>
      <c r="D51" s="198">
        <f t="shared" si="0"/>
        <v>-3.8896347391244035E-3</v>
      </c>
      <c r="E51" s="197">
        <f>PPCL_NG!J51+PPCL_Spot!J51+GT_NG!J51+GT_Spot!J51+Bawana_NG!J51+Bawana_RLNG!J51+Bawana_Spot!J51</f>
        <v>48.59</v>
      </c>
      <c r="F51" s="197">
        <f>PPCL_NG!Q51+PPCL_Spot!Q51+GT_NG!Q51+GT_Spot!Q51+Bawana_NG!Q51+Bawana_RLNG!Q51+Bawana_Spot!Q51</f>
        <v>48.592249432896622</v>
      </c>
      <c r="G51" s="198">
        <f t="shared" si="1"/>
        <v>-2.2494328966189414E-3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5.0002314707652413</v>
      </c>
      <c r="J51" s="198">
        <f t="shared" si="2"/>
        <v>-2.3147076524132615E-4</v>
      </c>
      <c r="K51" s="197">
        <f>PPCL_NG!L51+PPCL_Spot!L51+GT_NG!L51+GT_Spot!L51+Bawana_NG!L51+Bawana_RLNG!L51+Bawana_Spot!L51</f>
        <v>19.690000000000001</v>
      </c>
      <c r="L51" s="197">
        <f>PPCL_NG!S51+PPCL_Spot!S51+GT_NG!S51+GT_Spot!S51+Bawana_NG!S51+Bawana_RLNG!S51+Bawana_Spot!S51</f>
        <v>19.690911531873521</v>
      </c>
      <c r="M51" s="198">
        <f t="shared" si="3"/>
        <v>-9.1153187351977749E-4</v>
      </c>
      <c r="N51" s="197">
        <f>PPCL_NG!M51+PPCL_Spot!M51+GT_NG!M51+GT_Spot!M51+Bawana_NG!M51+Bawana_RLNG!M51+Bawana_Spot!M51</f>
        <v>58.71</v>
      </c>
      <c r="O51" s="197">
        <f>PPCL_NG!T51+PPCL_Spot!T51+GT_NG!T51+GT_Spot!T51+Bawana_NG!T51+Bawana_RLNG!T51+Bawana_Spot!T51</f>
        <v>58.712717929725464</v>
      </c>
      <c r="P51" s="198">
        <f t="shared" si="4"/>
        <v>-2.7179297254633639E-3</v>
      </c>
      <c r="Q51" s="198">
        <f t="shared" si="5"/>
        <v>-9.9999999999678124E-3</v>
      </c>
    </row>
    <row r="52" spans="1:17">
      <c r="A52" s="33" t="s">
        <v>94</v>
      </c>
      <c r="B52" s="197">
        <f>PPCL_NG!I52+PPCL_Spot!I52+GT_NG!I52+GT_Spot!I52+Bawana_NG!I52+Bawana_RLNG!I52+Bawana_Spot!I52</f>
        <v>84.02</v>
      </c>
      <c r="C52" s="197">
        <f>PPCL_NG!P52+PPCL_Spot!P52+GT_NG!P52+GT_Spot!P52+Bawana_NG!P52+Bawana_RLNG!P52+Bawana_Spot!P52</f>
        <v>84.02388963473912</v>
      </c>
      <c r="D52" s="198">
        <f t="shared" si="0"/>
        <v>-3.8896347391244035E-3</v>
      </c>
      <c r="E52" s="197">
        <f>PPCL_NG!J52+PPCL_Spot!J52+GT_NG!J52+GT_Spot!J52+Bawana_NG!J52+Bawana_RLNG!J52+Bawana_Spot!J52</f>
        <v>48.59</v>
      </c>
      <c r="F52" s="197">
        <f>PPCL_NG!Q52+PPCL_Spot!Q52+GT_NG!Q52+GT_Spot!Q52+Bawana_NG!Q52+Bawana_RLNG!Q52+Bawana_Spot!Q52</f>
        <v>48.592249432896622</v>
      </c>
      <c r="G52" s="198">
        <f t="shared" si="1"/>
        <v>-2.2494328966189414E-3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5.0002314707652413</v>
      </c>
      <c r="J52" s="198">
        <f t="shared" si="2"/>
        <v>-2.3147076524132615E-4</v>
      </c>
      <c r="K52" s="197">
        <f>PPCL_NG!L52+PPCL_Spot!L52+GT_NG!L52+GT_Spot!L52+Bawana_NG!L52+Bawana_RLNG!L52+Bawana_Spot!L52</f>
        <v>19.690000000000001</v>
      </c>
      <c r="L52" s="197">
        <f>PPCL_NG!S52+PPCL_Spot!S52+GT_NG!S52+GT_Spot!S52+Bawana_NG!S52+Bawana_RLNG!S52+Bawana_Spot!S52</f>
        <v>19.690911531873521</v>
      </c>
      <c r="M52" s="198">
        <f t="shared" si="3"/>
        <v>-9.1153187351977749E-4</v>
      </c>
      <c r="N52" s="197">
        <f>PPCL_NG!M52+PPCL_Spot!M52+GT_NG!M52+GT_Spot!M52+Bawana_NG!M52+Bawana_RLNG!M52+Bawana_Spot!M52</f>
        <v>58.71</v>
      </c>
      <c r="O52" s="197">
        <f>PPCL_NG!T52+PPCL_Spot!T52+GT_NG!T52+GT_Spot!T52+Bawana_NG!T52+Bawana_RLNG!T52+Bawana_Spot!T52</f>
        <v>58.712717929725464</v>
      </c>
      <c r="P52" s="198">
        <f t="shared" si="4"/>
        <v>-2.7179297254633639E-3</v>
      </c>
      <c r="Q52" s="198">
        <f t="shared" si="5"/>
        <v>-9.9999999999678124E-3</v>
      </c>
    </row>
    <row r="53" spans="1:17">
      <c r="A53" s="33" t="s">
        <v>95</v>
      </c>
      <c r="B53" s="197">
        <f>PPCL_NG!I53+PPCL_Spot!I53+GT_NG!I53+GT_Spot!I53+Bawana_NG!I53+Bawana_RLNG!I53+Bawana_Spot!I53</f>
        <v>84.02</v>
      </c>
      <c r="C53" s="197">
        <f>PPCL_NG!P53+PPCL_Spot!P53+GT_NG!P53+GT_Spot!P53+Bawana_NG!P53+Bawana_RLNG!P53+Bawana_Spot!P53</f>
        <v>84.02388963473912</v>
      </c>
      <c r="D53" s="198">
        <f t="shared" si="0"/>
        <v>-3.8896347391244035E-3</v>
      </c>
      <c r="E53" s="197">
        <f>PPCL_NG!J53+PPCL_Spot!J53+GT_NG!J53+GT_Spot!J53+Bawana_NG!J53+Bawana_RLNG!J53+Bawana_Spot!J53</f>
        <v>48.59</v>
      </c>
      <c r="F53" s="197">
        <f>PPCL_NG!Q53+PPCL_Spot!Q53+GT_NG!Q53+GT_Spot!Q53+Bawana_NG!Q53+Bawana_RLNG!Q53+Bawana_Spot!Q53</f>
        <v>48.592249432896622</v>
      </c>
      <c r="G53" s="198">
        <f t="shared" si="1"/>
        <v>-2.2494328966189414E-3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5.0002314707652413</v>
      </c>
      <c r="J53" s="198">
        <f t="shared" si="2"/>
        <v>-2.3147076524132615E-4</v>
      </c>
      <c r="K53" s="197">
        <f>PPCL_NG!L53+PPCL_Spot!L53+GT_NG!L53+GT_Spot!L53+Bawana_NG!L53+Bawana_RLNG!L53+Bawana_Spot!L53</f>
        <v>19.690000000000001</v>
      </c>
      <c r="L53" s="197">
        <f>PPCL_NG!S53+PPCL_Spot!S53+GT_NG!S53+GT_Spot!S53+Bawana_NG!S53+Bawana_RLNG!S53+Bawana_Spot!S53</f>
        <v>19.690911531873521</v>
      </c>
      <c r="M53" s="198">
        <f t="shared" si="3"/>
        <v>-9.1153187351977749E-4</v>
      </c>
      <c r="N53" s="197">
        <f>PPCL_NG!M53+PPCL_Spot!M53+GT_NG!M53+GT_Spot!M53+Bawana_NG!M53+Bawana_RLNG!M53+Bawana_Spot!M53</f>
        <v>58.71</v>
      </c>
      <c r="O53" s="197">
        <f>PPCL_NG!T53+PPCL_Spot!T53+GT_NG!T53+GT_Spot!T53+Bawana_NG!T53+Bawana_RLNG!T53+Bawana_Spot!T53</f>
        <v>58.712717929725464</v>
      </c>
      <c r="P53" s="198">
        <f t="shared" si="4"/>
        <v>-2.7179297254633639E-3</v>
      </c>
      <c r="Q53" s="198">
        <f t="shared" si="5"/>
        <v>-9.9999999999678124E-3</v>
      </c>
    </row>
    <row r="54" spans="1:17">
      <c r="A54" s="33" t="s">
        <v>96</v>
      </c>
      <c r="B54" s="197">
        <f>PPCL_NG!I54+PPCL_Spot!I54+GT_NG!I54+GT_Spot!I54+Bawana_NG!I54+Bawana_RLNG!I54+Bawana_Spot!I54</f>
        <v>84.02</v>
      </c>
      <c r="C54" s="197">
        <f>PPCL_NG!P54+PPCL_Spot!P54+GT_NG!P54+GT_Spot!P54+Bawana_NG!P54+Bawana_RLNG!P54+Bawana_Spot!P54</f>
        <v>84.02388963473912</v>
      </c>
      <c r="D54" s="198">
        <f t="shared" si="0"/>
        <v>-3.8896347391244035E-3</v>
      </c>
      <c r="E54" s="197">
        <f>PPCL_NG!J54+PPCL_Spot!J54+GT_NG!J54+GT_Spot!J54+Bawana_NG!J54+Bawana_RLNG!J54+Bawana_Spot!J54</f>
        <v>48.59</v>
      </c>
      <c r="F54" s="197">
        <f>PPCL_NG!Q54+PPCL_Spot!Q54+GT_NG!Q54+GT_Spot!Q54+Bawana_NG!Q54+Bawana_RLNG!Q54+Bawana_Spot!Q54</f>
        <v>48.592249432896622</v>
      </c>
      <c r="G54" s="198">
        <f t="shared" si="1"/>
        <v>-2.2494328966189414E-3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5.0002314707652413</v>
      </c>
      <c r="J54" s="198">
        <f t="shared" si="2"/>
        <v>-2.3147076524132615E-4</v>
      </c>
      <c r="K54" s="197">
        <f>PPCL_NG!L54+PPCL_Spot!L54+GT_NG!L54+GT_Spot!L54+Bawana_NG!L54+Bawana_RLNG!L54+Bawana_Spot!L54</f>
        <v>19.690000000000001</v>
      </c>
      <c r="L54" s="197">
        <f>PPCL_NG!S54+PPCL_Spot!S54+GT_NG!S54+GT_Spot!S54+Bawana_NG!S54+Bawana_RLNG!S54+Bawana_Spot!S54</f>
        <v>19.690911531873521</v>
      </c>
      <c r="M54" s="198">
        <f t="shared" si="3"/>
        <v>-9.1153187351977749E-4</v>
      </c>
      <c r="N54" s="197">
        <f>PPCL_NG!M54+PPCL_Spot!M54+GT_NG!M54+GT_Spot!M54+Bawana_NG!M54+Bawana_RLNG!M54+Bawana_Spot!M54</f>
        <v>58.71</v>
      </c>
      <c r="O54" s="197">
        <f>PPCL_NG!T54+PPCL_Spot!T54+GT_NG!T54+GT_Spot!T54+Bawana_NG!T54+Bawana_RLNG!T54+Bawana_Spot!T54</f>
        <v>58.712717929725464</v>
      </c>
      <c r="P54" s="198">
        <f t="shared" si="4"/>
        <v>-2.7179297254633639E-3</v>
      </c>
      <c r="Q54" s="198">
        <f t="shared" si="5"/>
        <v>-9.9999999999678124E-3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84.02388963473912</v>
      </c>
      <c r="D55" s="198">
        <f t="shared" si="0"/>
        <v>-3.8896347391244035E-3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48.592249432896622</v>
      </c>
      <c r="G55" s="198">
        <f t="shared" si="1"/>
        <v>-2.2494328966189414E-3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19.690911531873521</v>
      </c>
      <c r="M55" s="198">
        <f t="shared" si="3"/>
        <v>-9.1153187351977749E-4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58.712717929725464</v>
      </c>
      <c r="P55" s="198">
        <f t="shared" si="4"/>
        <v>-2.7179297254633639E-3</v>
      </c>
      <c r="Q55" s="198">
        <f t="shared" si="5"/>
        <v>-9.9999999999678124E-3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84.02388963473912</v>
      </c>
      <c r="D56" s="198">
        <f t="shared" si="0"/>
        <v>-3.8896347391244035E-3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48.592249432896622</v>
      </c>
      <c r="G56" s="198">
        <f t="shared" si="1"/>
        <v>-2.2494328966189414E-3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19.690911531873521</v>
      </c>
      <c r="M56" s="198">
        <f t="shared" si="3"/>
        <v>-9.1153187351977749E-4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58.712717929725464</v>
      </c>
      <c r="P56" s="198">
        <f t="shared" si="4"/>
        <v>-2.7179297254633639E-3</v>
      </c>
      <c r="Q56" s="198">
        <f t="shared" si="5"/>
        <v>-9.9999999999678124E-3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84.02388963473912</v>
      </c>
      <c r="D57" s="198">
        <f t="shared" si="0"/>
        <v>-3.8896347391244035E-3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48.592249432896622</v>
      </c>
      <c r="G57" s="198">
        <f t="shared" si="1"/>
        <v>-2.2494328966189414E-3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19.690911531873521</v>
      </c>
      <c r="M57" s="198">
        <f t="shared" si="3"/>
        <v>-9.1153187351977749E-4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58.712717929725464</v>
      </c>
      <c r="P57" s="198">
        <f t="shared" si="4"/>
        <v>-2.7179297254633639E-3</v>
      </c>
      <c r="Q57" s="198">
        <f t="shared" si="5"/>
        <v>-9.9999999999678124E-3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84.02388963473912</v>
      </c>
      <c r="D58" s="198">
        <f t="shared" si="0"/>
        <v>-3.8896347391244035E-3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48.592249432896622</v>
      </c>
      <c r="G58" s="198">
        <f t="shared" si="1"/>
        <v>-2.2494328966189414E-3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19.690911531873521</v>
      </c>
      <c r="M58" s="198">
        <f t="shared" si="3"/>
        <v>-9.1153187351977749E-4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58.712717929725464</v>
      </c>
      <c r="P58" s="198">
        <f t="shared" si="4"/>
        <v>-2.7179297254633639E-3</v>
      </c>
      <c r="Q58" s="198">
        <f t="shared" si="5"/>
        <v>-9.9999999999678124E-3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84.02388963473912</v>
      </c>
      <c r="D64" s="198">
        <f t="shared" si="0"/>
        <v>-3.8896347391244035E-3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48.592249432896622</v>
      </c>
      <c r="G64" s="198">
        <f t="shared" si="1"/>
        <v>-2.2494328966189414E-3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19.690911531873521</v>
      </c>
      <c r="M64" s="198">
        <f t="shared" si="3"/>
        <v>-9.1153187351977749E-4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58.712717929725464</v>
      </c>
      <c r="P64" s="198">
        <f t="shared" si="4"/>
        <v>-2.7179297254633639E-3</v>
      </c>
      <c r="Q64" s="198">
        <f t="shared" si="5"/>
        <v>-9.9999999999678124E-3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84.02388963473912</v>
      </c>
      <c r="D65" s="198">
        <f t="shared" si="0"/>
        <v>-3.8896347391244035E-3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48.592249432896622</v>
      </c>
      <c r="G65" s="198">
        <f t="shared" si="1"/>
        <v>-2.2494328966189414E-3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19.690911531873521</v>
      </c>
      <c r="M65" s="198">
        <f t="shared" si="3"/>
        <v>-9.1153187351977749E-4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58.712717929725464</v>
      </c>
      <c r="P65" s="198">
        <f t="shared" si="4"/>
        <v>-2.7179297254633639E-3</v>
      </c>
      <c r="Q65" s="198">
        <f t="shared" si="5"/>
        <v>-9.9999999999678124E-3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84.02388963473912</v>
      </c>
      <c r="D66" s="198">
        <f t="shared" si="0"/>
        <v>-3.8896347391244035E-3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48.592249432896622</v>
      </c>
      <c r="G66" s="198">
        <f t="shared" si="1"/>
        <v>-2.2494328966189414E-3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19.690911531873521</v>
      </c>
      <c r="M66" s="198">
        <f t="shared" si="3"/>
        <v>-9.1153187351977749E-4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58.712717929725464</v>
      </c>
      <c r="P66" s="198">
        <f t="shared" si="4"/>
        <v>-2.7179297254633639E-3</v>
      </c>
      <c r="Q66" s="198">
        <f t="shared" si="5"/>
        <v>-9.9999999999678124E-3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84</v>
      </c>
      <c r="D67" s="198">
        <f t="shared" ref="D67:D99" si="6">B67-C67</f>
        <v>0</v>
      </c>
      <c r="E67" s="197">
        <f>PPCL_NG!J67+PPCL_Spot!J67+GT_NG!J67+GT_Spot!J67+Bawana_NG!J67+Bawana_RLNG!J67+Bawana_Spot!J67</f>
        <v>48</v>
      </c>
      <c r="F67" s="197">
        <f>PPCL_NG!Q67+PPCL_Spot!Q67+GT_NG!Q67+GT_Spot!Q67+Bawana_NG!Q67+Bawana_RLNG!Q67+Bawana_Spot!Q67</f>
        <v>48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19</v>
      </c>
      <c r="L67" s="197">
        <f>PPCL_NG!S67+PPCL_Spot!S67+GT_NG!S67+GT_Spot!S67+Bawana_NG!S67+Bawana_RLNG!S67+Bawana_Spot!S67</f>
        <v>19</v>
      </c>
      <c r="M67" s="198">
        <f t="shared" ref="M67:M99" si="9">K67-L67</f>
        <v>0</v>
      </c>
      <c r="N67" s="197">
        <f>PPCL_NG!M67+PPCL_Spot!M67+GT_NG!M67+GT_Spot!M67+Bawana_NG!M67+Bawana_RLNG!M67+Bawana_Spot!M67</f>
        <v>56.17</v>
      </c>
      <c r="O67" s="197">
        <f>PPCL_NG!T67+PPCL_Spot!T67+GT_NG!T67+GT_Spot!T67+Bawana_NG!T67+Bawana_RLNG!T67+Bawana_Spot!T67</f>
        <v>56.17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84</v>
      </c>
      <c r="D68" s="198">
        <f t="shared" si="6"/>
        <v>0</v>
      </c>
      <c r="E68" s="197">
        <f>PPCL_NG!J68+PPCL_Spot!J68+GT_NG!J68+GT_Spot!J68+Bawana_NG!J68+Bawana_RLNG!J68+Bawana_Spot!J68</f>
        <v>48</v>
      </c>
      <c r="F68" s="197">
        <f>PPCL_NG!Q68+PPCL_Spot!Q68+GT_NG!Q68+GT_Spot!Q68+Bawana_NG!Q68+Bawana_RLNG!Q68+Bawana_Spot!Q68</f>
        <v>48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19</v>
      </c>
      <c r="L68" s="197">
        <f>PPCL_NG!S68+PPCL_Spot!S68+GT_NG!S68+GT_Spot!S68+Bawana_NG!S68+Bawana_RLNG!S68+Bawana_Spot!S68</f>
        <v>19</v>
      </c>
      <c r="M68" s="198">
        <f t="shared" si="9"/>
        <v>0</v>
      </c>
      <c r="N68" s="197">
        <f>PPCL_NG!M68+PPCL_Spot!M68+GT_NG!M68+GT_Spot!M68+Bawana_NG!M68+Bawana_RLNG!M68+Bawana_Spot!M68</f>
        <v>56.17</v>
      </c>
      <c r="O68" s="197">
        <f>PPCL_NG!T68+PPCL_Spot!T68+GT_NG!T68+GT_Spot!T68+Bawana_NG!T68+Bawana_RLNG!T68+Bawana_Spot!T68</f>
        <v>56.17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84</v>
      </c>
      <c r="D69" s="198">
        <f t="shared" si="6"/>
        <v>0</v>
      </c>
      <c r="E69" s="197">
        <f>PPCL_NG!J69+PPCL_Spot!J69+GT_NG!J69+GT_Spot!J69+Bawana_NG!J69+Bawana_RLNG!J69+Bawana_Spot!J69</f>
        <v>48</v>
      </c>
      <c r="F69" s="197">
        <f>PPCL_NG!Q69+PPCL_Spot!Q69+GT_NG!Q69+GT_Spot!Q69+Bawana_NG!Q69+Bawana_RLNG!Q69+Bawana_Spot!Q69</f>
        <v>48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19</v>
      </c>
      <c r="L69" s="197">
        <f>PPCL_NG!S69+PPCL_Spot!S69+GT_NG!S69+GT_Spot!S69+Bawana_NG!S69+Bawana_RLNG!S69+Bawana_Spot!S69</f>
        <v>19</v>
      </c>
      <c r="M69" s="198">
        <f t="shared" si="9"/>
        <v>0</v>
      </c>
      <c r="N69" s="197">
        <f>PPCL_NG!M69+PPCL_Spot!M69+GT_NG!M69+GT_Spot!M69+Bawana_NG!M69+Bawana_RLNG!M69+Bawana_Spot!M69</f>
        <v>56.17</v>
      </c>
      <c r="O69" s="197">
        <f>PPCL_NG!T69+PPCL_Spot!T69+GT_NG!T69+GT_Spot!T69+Bawana_NG!T69+Bawana_RLNG!T69+Bawana_Spot!T69</f>
        <v>56.17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84</v>
      </c>
      <c r="D70" s="198">
        <f t="shared" si="6"/>
        <v>0</v>
      </c>
      <c r="E70" s="197">
        <f>PPCL_NG!J70+PPCL_Spot!J70+GT_NG!J70+GT_Spot!J70+Bawana_NG!J70+Bawana_RLNG!J70+Bawana_Spot!J70</f>
        <v>48</v>
      </c>
      <c r="F70" s="197">
        <f>PPCL_NG!Q70+PPCL_Spot!Q70+GT_NG!Q70+GT_Spot!Q70+Bawana_NG!Q70+Bawana_RLNG!Q70+Bawana_Spot!Q70</f>
        <v>48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19</v>
      </c>
      <c r="L70" s="197">
        <f>PPCL_NG!S70+PPCL_Spot!S70+GT_NG!S70+GT_Spot!S70+Bawana_NG!S70+Bawana_RLNG!S70+Bawana_Spot!S70</f>
        <v>19</v>
      </c>
      <c r="M70" s="198">
        <f t="shared" si="9"/>
        <v>0</v>
      </c>
      <c r="N70" s="197">
        <f>PPCL_NG!M70+PPCL_Spot!M70+GT_NG!M70+GT_Spot!M70+Bawana_NG!M70+Bawana_RLNG!M70+Bawana_Spot!M70</f>
        <v>56.17</v>
      </c>
      <c r="O70" s="197">
        <f>PPCL_NG!T70+PPCL_Spot!T70+GT_NG!T70+GT_Spot!T70+Bawana_NG!T70+Bawana_RLNG!T70+Bawana_Spot!T70</f>
        <v>56.17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84</v>
      </c>
      <c r="D71" s="198">
        <f t="shared" si="6"/>
        <v>0</v>
      </c>
      <c r="E71" s="197">
        <f>PPCL_NG!J71+PPCL_Spot!J71+GT_NG!J71+GT_Spot!J71+Bawana_NG!J71+Bawana_RLNG!J71+Bawana_Spot!J71</f>
        <v>48</v>
      </c>
      <c r="F71" s="197">
        <f>PPCL_NG!Q71+PPCL_Spot!Q71+GT_NG!Q71+GT_Spot!Q71+Bawana_NG!Q71+Bawana_RLNG!Q71+Bawana_Spot!Q71</f>
        <v>48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19</v>
      </c>
      <c r="L71" s="197">
        <f>PPCL_NG!S71+PPCL_Spot!S71+GT_NG!S71+GT_Spot!S71+Bawana_NG!S71+Bawana_RLNG!S71+Bawana_Spot!S71</f>
        <v>19</v>
      </c>
      <c r="M71" s="198">
        <f t="shared" si="9"/>
        <v>0</v>
      </c>
      <c r="N71" s="197">
        <f>PPCL_NG!M71+PPCL_Spot!M71+GT_NG!M71+GT_Spot!M71+Bawana_NG!M71+Bawana_RLNG!M71+Bawana_Spot!M71</f>
        <v>69.61</v>
      </c>
      <c r="O71" s="197">
        <f>PPCL_NG!T71+PPCL_Spot!T71+GT_NG!T71+GT_Spot!T71+Bawana_NG!T71+Bawana_RLNG!T71+Bawana_Spot!T71</f>
        <v>69.61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84</v>
      </c>
      <c r="D72" s="198">
        <f t="shared" si="6"/>
        <v>0</v>
      </c>
      <c r="E72" s="197">
        <f>PPCL_NG!J72+PPCL_Spot!J72+GT_NG!J72+GT_Spot!J72+Bawana_NG!J72+Bawana_RLNG!J72+Bawana_Spot!J72</f>
        <v>48</v>
      </c>
      <c r="F72" s="197">
        <f>PPCL_NG!Q72+PPCL_Spot!Q72+GT_NG!Q72+GT_Spot!Q72+Bawana_NG!Q72+Bawana_RLNG!Q72+Bawana_Spot!Q72</f>
        <v>48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19</v>
      </c>
      <c r="L72" s="197">
        <f>PPCL_NG!S72+PPCL_Spot!S72+GT_NG!S72+GT_Spot!S72+Bawana_NG!S72+Bawana_RLNG!S72+Bawana_Spot!S72</f>
        <v>19</v>
      </c>
      <c r="M72" s="198">
        <f t="shared" si="9"/>
        <v>0</v>
      </c>
      <c r="N72" s="197">
        <f>PPCL_NG!M72+PPCL_Spot!M72+GT_NG!M72+GT_Spot!M72+Bawana_NG!M72+Bawana_RLNG!M72+Bawana_Spot!M72</f>
        <v>69.61</v>
      </c>
      <c r="O72" s="197">
        <f>PPCL_NG!T72+PPCL_Spot!T72+GT_NG!T72+GT_Spot!T72+Bawana_NG!T72+Bawana_RLNG!T72+Bawana_Spot!T72</f>
        <v>69.61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84</v>
      </c>
      <c r="D73" s="198">
        <f t="shared" si="6"/>
        <v>0</v>
      </c>
      <c r="E73" s="197">
        <f>PPCL_NG!J73+PPCL_Spot!J73+GT_NG!J73+GT_Spot!J73+Bawana_NG!J73+Bawana_RLNG!J73+Bawana_Spot!J73</f>
        <v>48</v>
      </c>
      <c r="F73" s="197">
        <f>PPCL_NG!Q73+PPCL_Spot!Q73+GT_NG!Q73+GT_Spot!Q73+Bawana_NG!Q73+Bawana_RLNG!Q73+Bawana_Spot!Q73</f>
        <v>48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69.61</v>
      </c>
      <c r="O73" s="197">
        <f>PPCL_NG!T73+PPCL_Spot!T73+GT_NG!T73+GT_Spot!T73+Bawana_NG!T73+Bawana_RLNG!T73+Bawana_Spot!T73</f>
        <v>69.61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84</v>
      </c>
      <c r="D74" s="198">
        <f t="shared" si="6"/>
        <v>0</v>
      </c>
      <c r="E74" s="197">
        <f>PPCL_NG!J74+PPCL_Spot!J74+GT_NG!J74+GT_Spot!J74+Bawana_NG!J74+Bawana_RLNG!J74+Bawana_Spot!J74</f>
        <v>48</v>
      </c>
      <c r="F74" s="197">
        <f>PPCL_NG!Q74+PPCL_Spot!Q74+GT_NG!Q74+GT_Spot!Q74+Bawana_NG!Q74+Bawana_RLNG!Q74+Bawana_Spot!Q74</f>
        <v>48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69.61</v>
      </c>
      <c r="O74" s="197">
        <f>PPCL_NG!T74+PPCL_Spot!T74+GT_NG!T74+GT_Spot!T74+Bawana_NG!T74+Bawana_RLNG!T74+Bawana_Spot!T74</f>
        <v>69.61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84</v>
      </c>
      <c r="D75" s="198">
        <f t="shared" si="6"/>
        <v>0</v>
      </c>
      <c r="E75" s="197">
        <f>PPCL_NG!J75+PPCL_Spot!J75+GT_NG!J75+GT_Spot!J75+Bawana_NG!J75+Bawana_RLNG!J75+Bawana_Spot!J75</f>
        <v>48</v>
      </c>
      <c r="F75" s="197">
        <f>PPCL_NG!Q75+PPCL_Spot!Q75+GT_NG!Q75+GT_Spot!Q75+Bawana_NG!Q75+Bawana_RLNG!Q75+Bawana_Spot!Q75</f>
        <v>48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69.61</v>
      </c>
      <c r="O75" s="197">
        <f>PPCL_NG!T75+PPCL_Spot!T75+GT_NG!T75+GT_Spot!T75+Bawana_NG!T75+Bawana_RLNG!T75+Bawana_Spot!T75</f>
        <v>69.61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84</v>
      </c>
      <c r="D76" s="198">
        <f t="shared" si="6"/>
        <v>0</v>
      </c>
      <c r="E76" s="197">
        <f>PPCL_NG!J76+PPCL_Spot!J76+GT_NG!J76+GT_Spot!J76+Bawana_NG!J76+Bawana_RLNG!J76+Bawana_Spot!J76</f>
        <v>48</v>
      </c>
      <c r="F76" s="197">
        <f>PPCL_NG!Q76+PPCL_Spot!Q76+GT_NG!Q76+GT_Spot!Q76+Bawana_NG!Q76+Bawana_RLNG!Q76+Bawana_Spot!Q76</f>
        <v>48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23</v>
      </c>
      <c r="M76" s="198">
        <f t="shared" si="9"/>
        <v>0</v>
      </c>
      <c r="N76" s="197">
        <f>PPCL_NG!M76+PPCL_Spot!M76+GT_NG!M76+GT_Spot!M76+Bawana_NG!M76+Bawana_RLNG!M76+Bawana_Spot!M76</f>
        <v>69.61</v>
      </c>
      <c r="O76" s="197">
        <f>PPCL_NG!T76+PPCL_Spot!T76+GT_NG!T76+GT_Spot!T76+Bawana_NG!T76+Bawana_RLNG!T76+Bawana_Spot!T76</f>
        <v>69.61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101.78</v>
      </c>
      <c r="C77" s="197">
        <f>PPCL_NG!P77+PPCL_Spot!P77+GT_NG!P77+GT_Spot!P77+Bawana_NG!P77+Bawana_RLNG!P77+Bawana_Spot!P77</f>
        <v>101.78</v>
      </c>
      <c r="D77" s="198">
        <f t="shared" si="6"/>
        <v>0</v>
      </c>
      <c r="E77" s="197">
        <f>PPCL_NG!J77+PPCL_Spot!J77+GT_NG!J77+GT_Spot!J77+Bawana_NG!J77+Bawana_RLNG!J77+Bawana_Spot!J77</f>
        <v>54.14</v>
      </c>
      <c r="F77" s="197">
        <f>PPCL_NG!Q77+PPCL_Spot!Q77+GT_NG!Q77+GT_Spot!Q77+Bawana_NG!Q77+Bawana_RLNG!Q77+Bawana_Spot!Q77</f>
        <v>54.14</v>
      </c>
      <c r="G77" s="198">
        <f t="shared" si="7"/>
        <v>0</v>
      </c>
      <c r="H77" s="197">
        <f>PPCL_NG!K77+PPCL_Spot!K77+GT_NG!K77+GT_Spot!K77+Bawana_NG!K77+Bawana_RLNG!K77+Bawana_Spot!K77</f>
        <v>4.92</v>
      </c>
      <c r="I77" s="197">
        <f>PPCL_NG!R77+PPCL_Spot!R77+GT_NG!R77+GT_Spot!R77+Bawana_NG!R77+Bawana_RLNG!R77+Bawana_Spot!R77</f>
        <v>4.92</v>
      </c>
      <c r="J77" s="198">
        <f t="shared" si="8"/>
        <v>0</v>
      </c>
      <c r="K77" s="197">
        <f>PPCL_NG!L77+PPCL_Spot!L77+GT_NG!L77+GT_Spot!L77+Bawana_NG!L77+Bawana_RLNG!L77+Bawana_Spot!L77</f>
        <v>22.64</v>
      </c>
      <c r="L77" s="197">
        <f>PPCL_NG!S77+PPCL_Spot!S77+GT_NG!S77+GT_Spot!S77+Bawana_NG!S77+Bawana_RLNG!S77+Bawana_Spot!S77</f>
        <v>22.64</v>
      </c>
      <c r="M77" s="198">
        <f t="shared" si="9"/>
        <v>0</v>
      </c>
      <c r="N77" s="197">
        <f>PPCL_NG!M77+PPCL_Spot!M77+GT_NG!M77+GT_Spot!M77+Bawana_NG!M77+Bawana_RLNG!M77+Bawana_Spot!M77</f>
        <v>68.52</v>
      </c>
      <c r="O77" s="197">
        <f>PPCL_NG!T77+PPCL_Spot!T77+GT_NG!T77+GT_Spot!T77+Bawana_NG!T77+Bawana_RLNG!T77+Bawana_Spot!T77</f>
        <v>68.52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101.78</v>
      </c>
      <c r="C78" s="197">
        <f>PPCL_NG!P78+PPCL_Spot!P78+GT_NG!P78+GT_Spot!P78+Bawana_NG!P78+Bawana_RLNG!P78+Bawana_Spot!P78</f>
        <v>101.78</v>
      </c>
      <c r="D78" s="198">
        <f t="shared" si="6"/>
        <v>0</v>
      </c>
      <c r="E78" s="197">
        <f>PPCL_NG!J78+PPCL_Spot!J78+GT_NG!J78+GT_Spot!J78+Bawana_NG!J78+Bawana_RLNG!J78+Bawana_Spot!J78</f>
        <v>54.14</v>
      </c>
      <c r="F78" s="197">
        <f>PPCL_NG!Q78+PPCL_Spot!Q78+GT_NG!Q78+GT_Spot!Q78+Bawana_NG!Q78+Bawana_RLNG!Q78+Bawana_Spot!Q78</f>
        <v>54.14</v>
      </c>
      <c r="G78" s="198">
        <f t="shared" si="7"/>
        <v>0</v>
      </c>
      <c r="H78" s="197">
        <f>PPCL_NG!K78+PPCL_Spot!K78+GT_NG!K78+GT_Spot!K78+Bawana_NG!K78+Bawana_RLNG!K78+Bawana_Spot!K78</f>
        <v>4.92</v>
      </c>
      <c r="I78" s="197">
        <f>PPCL_NG!R78+PPCL_Spot!R78+GT_NG!R78+GT_Spot!R78+Bawana_NG!R78+Bawana_RLNG!R78+Bawana_Spot!R78</f>
        <v>4.92</v>
      </c>
      <c r="J78" s="198">
        <f t="shared" si="8"/>
        <v>0</v>
      </c>
      <c r="K78" s="197">
        <f>PPCL_NG!L78+PPCL_Spot!L78+GT_NG!L78+GT_Spot!L78+Bawana_NG!L78+Bawana_RLNG!L78+Bawana_Spot!L78</f>
        <v>22.64</v>
      </c>
      <c r="L78" s="197">
        <f>PPCL_NG!S78+PPCL_Spot!S78+GT_NG!S78+GT_Spot!S78+Bawana_NG!S78+Bawana_RLNG!S78+Bawana_Spot!S78</f>
        <v>22.64</v>
      </c>
      <c r="M78" s="198">
        <f t="shared" si="9"/>
        <v>0</v>
      </c>
      <c r="N78" s="197">
        <f>PPCL_NG!M78+PPCL_Spot!M78+GT_NG!M78+GT_Spot!M78+Bawana_NG!M78+Bawana_RLNG!M78+Bawana_Spot!M78</f>
        <v>68.52</v>
      </c>
      <c r="O78" s="197">
        <f>PPCL_NG!T78+PPCL_Spot!T78+GT_NG!T78+GT_Spot!T78+Bawana_NG!T78+Bawana_RLNG!T78+Bawana_Spot!T78</f>
        <v>68.52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101.78</v>
      </c>
      <c r="C79" s="197">
        <f>PPCL_NG!P79+PPCL_Spot!P79+GT_NG!P79+GT_Spot!P79+Bawana_NG!P79+Bawana_RLNG!P79+Bawana_Spot!P79</f>
        <v>101.78</v>
      </c>
      <c r="D79" s="198">
        <f t="shared" si="6"/>
        <v>0</v>
      </c>
      <c r="E79" s="197">
        <f>PPCL_NG!J79+PPCL_Spot!J79+GT_NG!J79+GT_Spot!J79+Bawana_NG!J79+Bawana_RLNG!J79+Bawana_Spot!J79</f>
        <v>54.14</v>
      </c>
      <c r="F79" s="197">
        <f>PPCL_NG!Q79+PPCL_Spot!Q79+GT_NG!Q79+GT_Spot!Q79+Bawana_NG!Q79+Bawana_RLNG!Q79+Bawana_Spot!Q79</f>
        <v>54.14</v>
      </c>
      <c r="G79" s="198">
        <f t="shared" si="7"/>
        <v>0</v>
      </c>
      <c r="H79" s="197">
        <f>PPCL_NG!K79+PPCL_Spot!K79+GT_NG!K79+GT_Spot!K79+Bawana_NG!K79+Bawana_RLNG!K79+Bawana_Spot!K79</f>
        <v>4.92</v>
      </c>
      <c r="I79" s="197">
        <f>PPCL_NG!R79+PPCL_Spot!R79+GT_NG!R79+GT_Spot!R79+Bawana_NG!R79+Bawana_RLNG!R79+Bawana_Spot!R79</f>
        <v>4.92</v>
      </c>
      <c r="J79" s="198">
        <f t="shared" si="8"/>
        <v>0</v>
      </c>
      <c r="K79" s="197">
        <f>PPCL_NG!L79+PPCL_Spot!L79+GT_NG!L79+GT_Spot!L79+Bawana_NG!L79+Bawana_RLNG!L79+Bawana_Spot!L79</f>
        <v>22.64</v>
      </c>
      <c r="L79" s="197">
        <f>PPCL_NG!S79+PPCL_Spot!S79+GT_NG!S79+GT_Spot!S79+Bawana_NG!S79+Bawana_RLNG!S79+Bawana_Spot!S79</f>
        <v>22.64</v>
      </c>
      <c r="M79" s="198">
        <f t="shared" si="9"/>
        <v>0</v>
      </c>
      <c r="N79" s="197">
        <f>PPCL_NG!M79+PPCL_Spot!M79+GT_NG!M79+GT_Spot!M79+Bawana_NG!M79+Bawana_RLNG!M79+Bawana_Spot!M79</f>
        <v>68.52</v>
      </c>
      <c r="O79" s="197">
        <f>PPCL_NG!T79+PPCL_Spot!T79+GT_NG!T79+GT_Spot!T79+Bawana_NG!T79+Bawana_RLNG!T79+Bawana_Spot!T79</f>
        <v>68.52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101.78</v>
      </c>
      <c r="C80" s="197">
        <f>PPCL_NG!P80+PPCL_Spot!P80+GT_NG!P80+GT_Spot!P80+Bawana_NG!P80+Bawana_RLNG!P80+Bawana_Spot!P80</f>
        <v>101.78</v>
      </c>
      <c r="D80" s="198">
        <f t="shared" si="6"/>
        <v>0</v>
      </c>
      <c r="E80" s="197">
        <f>PPCL_NG!J80+PPCL_Spot!J80+GT_NG!J80+GT_Spot!J80+Bawana_NG!J80+Bawana_RLNG!J80+Bawana_Spot!J80</f>
        <v>54.14</v>
      </c>
      <c r="F80" s="197">
        <f>PPCL_NG!Q80+PPCL_Spot!Q80+GT_NG!Q80+GT_Spot!Q80+Bawana_NG!Q80+Bawana_RLNG!Q80+Bawana_Spot!Q80</f>
        <v>54.14</v>
      </c>
      <c r="G80" s="198">
        <f t="shared" si="7"/>
        <v>0</v>
      </c>
      <c r="H80" s="197">
        <f>PPCL_NG!K80+PPCL_Spot!K80+GT_NG!K80+GT_Spot!K80+Bawana_NG!K80+Bawana_RLNG!K80+Bawana_Spot!K80</f>
        <v>4.92</v>
      </c>
      <c r="I80" s="197">
        <f>PPCL_NG!R80+PPCL_Spot!R80+GT_NG!R80+GT_Spot!R80+Bawana_NG!R80+Bawana_RLNG!R80+Bawana_Spot!R80</f>
        <v>4.92</v>
      </c>
      <c r="J80" s="198">
        <f t="shared" si="8"/>
        <v>0</v>
      </c>
      <c r="K80" s="197">
        <f>PPCL_NG!L80+PPCL_Spot!L80+GT_NG!L80+GT_Spot!L80+Bawana_NG!L80+Bawana_RLNG!L80+Bawana_Spot!L80</f>
        <v>22.64</v>
      </c>
      <c r="L80" s="197">
        <f>PPCL_NG!S80+PPCL_Spot!S80+GT_NG!S80+GT_Spot!S80+Bawana_NG!S80+Bawana_RLNG!S80+Bawana_Spot!S80</f>
        <v>22.64</v>
      </c>
      <c r="M80" s="198">
        <f t="shared" si="9"/>
        <v>0</v>
      </c>
      <c r="N80" s="197">
        <f>PPCL_NG!M80+PPCL_Spot!M80+GT_NG!M80+GT_Spot!M80+Bawana_NG!M80+Bawana_RLNG!M80+Bawana_Spot!M80</f>
        <v>68.52</v>
      </c>
      <c r="O80" s="197">
        <f>PPCL_NG!T80+PPCL_Spot!T80+GT_NG!T80+GT_Spot!T80+Bawana_NG!T80+Bawana_RLNG!T80+Bawana_Spot!T80</f>
        <v>68.52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101.78</v>
      </c>
      <c r="C81" s="197">
        <f>PPCL_NG!P81+PPCL_Spot!P81+GT_NG!P81+GT_Spot!P81+Bawana_NG!P81+Bawana_RLNG!P81+Bawana_Spot!P81</f>
        <v>101.78</v>
      </c>
      <c r="D81" s="198">
        <f t="shared" si="6"/>
        <v>0</v>
      </c>
      <c r="E81" s="197">
        <f>PPCL_NG!J81+PPCL_Spot!J81+GT_NG!J81+GT_Spot!J81+Bawana_NG!J81+Bawana_RLNG!J81+Bawana_Spot!J81</f>
        <v>54.14</v>
      </c>
      <c r="F81" s="197">
        <f>PPCL_NG!Q81+PPCL_Spot!Q81+GT_NG!Q81+GT_Spot!Q81+Bawana_NG!Q81+Bawana_RLNG!Q81+Bawana_Spot!Q81</f>
        <v>54.14</v>
      </c>
      <c r="G81" s="198">
        <f t="shared" si="7"/>
        <v>0</v>
      </c>
      <c r="H81" s="197">
        <f>PPCL_NG!K81+PPCL_Spot!K81+GT_NG!K81+GT_Spot!K81+Bawana_NG!K81+Bawana_RLNG!K81+Bawana_Spot!K81</f>
        <v>4.92</v>
      </c>
      <c r="I81" s="197">
        <f>PPCL_NG!R81+PPCL_Spot!R81+GT_NG!R81+GT_Spot!R81+Bawana_NG!R81+Bawana_RLNG!R81+Bawana_Spot!R81</f>
        <v>4.92</v>
      </c>
      <c r="J81" s="198">
        <f t="shared" si="8"/>
        <v>0</v>
      </c>
      <c r="K81" s="197">
        <f>PPCL_NG!L81+PPCL_Spot!L81+GT_NG!L81+GT_Spot!L81+Bawana_NG!L81+Bawana_RLNG!L81+Bawana_Spot!L81</f>
        <v>22.64</v>
      </c>
      <c r="L81" s="197">
        <f>PPCL_NG!S81+PPCL_Spot!S81+GT_NG!S81+GT_Spot!S81+Bawana_NG!S81+Bawana_RLNG!S81+Bawana_Spot!S81</f>
        <v>22.64</v>
      </c>
      <c r="M81" s="198">
        <f t="shared" si="9"/>
        <v>0</v>
      </c>
      <c r="N81" s="197">
        <f>PPCL_NG!M81+PPCL_Spot!M81+GT_NG!M81+GT_Spot!M81+Bawana_NG!M81+Bawana_RLNG!M81+Bawana_Spot!M81</f>
        <v>68.52</v>
      </c>
      <c r="O81" s="197">
        <f>PPCL_NG!T81+PPCL_Spot!T81+GT_NG!T81+GT_Spot!T81+Bawana_NG!T81+Bawana_RLNG!T81+Bawana_Spot!T81</f>
        <v>68.52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101.78</v>
      </c>
      <c r="C82" s="197">
        <f>PPCL_NG!P82+PPCL_Spot!P82+GT_NG!P82+GT_Spot!P82+Bawana_NG!P82+Bawana_RLNG!P82+Bawana_Spot!P82</f>
        <v>101.78</v>
      </c>
      <c r="D82" s="198">
        <f t="shared" si="6"/>
        <v>0</v>
      </c>
      <c r="E82" s="197">
        <f>PPCL_NG!J82+PPCL_Spot!J82+GT_NG!J82+GT_Spot!J82+Bawana_NG!J82+Bawana_RLNG!J82+Bawana_Spot!J82</f>
        <v>54.14</v>
      </c>
      <c r="F82" s="197">
        <f>PPCL_NG!Q82+PPCL_Spot!Q82+GT_NG!Q82+GT_Spot!Q82+Bawana_NG!Q82+Bawana_RLNG!Q82+Bawana_Spot!Q82</f>
        <v>54.14</v>
      </c>
      <c r="G82" s="198">
        <f t="shared" si="7"/>
        <v>0</v>
      </c>
      <c r="H82" s="197">
        <f>PPCL_NG!K82+PPCL_Spot!K82+GT_NG!K82+GT_Spot!K82+Bawana_NG!K82+Bawana_RLNG!K82+Bawana_Spot!K82</f>
        <v>4.92</v>
      </c>
      <c r="I82" s="197">
        <f>PPCL_NG!R82+PPCL_Spot!R82+GT_NG!R82+GT_Spot!R82+Bawana_NG!R82+Bawana_RLNG!R82+Bawana_Spot!R82</f>
        <v>4.92</v>
      </c>
      <c r="J82" s="198">
        <f t="shared" si="8"/>
        <v>0</v>
      </c>
      <c r="K82" s="197">
        <f>PPCL_NG!L82+PPCL_Spot!L82+GT_NG!L82+GT_Spot!L82+Bawana_NG!L82+Bawana_RLNG!L82+Bawana_Spot!L82</f>
        <v>22.64</v>
      </c>
      <c r="L82" s="197">
        <f>PPCL_NG!S82+PPCL_Spot!S82+GT_NG!S82+GT_Spot!S82+Bawana_NG!S82+Bawana_RLNG!S82+Bawana_Spot!S82</f>
        <v>22.64</v>
      </c>
      <c r="M82" s="198">
        <f t="shared" si="9"/>
        <v>0</v>
      </c>
      <c r="N82" s="197">
        <f>PPCL_NG!M82+PPCL_Spot!M82+GT_NG!M82+GT_Spot!M82+Bawana_NG!M82+Bawana_RLNG!M82+Bawana_Spot!M82</f>
        <v>68.52</v>
      </c>
      <c r="O82" s="197">
        <f>PPCL_NG!T82+PPCL_Spot!T82+GT_NG!T82+GT_Spot!T82+Bawana_NG!T82+Bawana_RLNG!T82+Bawana_Spot!T82</f>
        <v>68.52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99.61</v>
      </c>
      <c r="C83" s="197">
        <f>PPCL_NG!P83+PPCL_Spot!P83+GT_NG!P83+GT_Spot!P83+Bawana_NG!P83+Bawana_RLNG!P83+Bawana_Spot!P83</f>
        <v>99.61</v>
      </c>
      <c r="D83" s="198">
        <f t="shared" si="6"/>
        <v>0</v>
      </c>
      <c r="E83" s="197">
        <f>PPCL_NG!J83+PPCL_Spot!J83+GT_NG!J83+GT_Spot!J83+Bawana_NG!J83+Bawana_RLNG!J83+Bawana_Spot!J83</f>
        <v>48</v>
      </c>
      <c r="F83" s="197">
        <f>PPCL_NG!Q83+PPCL_Spot!Q83+GT_NG!Q83+GT_Spot!Q83+Bawana_NG!Q83+Bawana_RLNG!Q83+Bawana_Spot!Q83</f>
        <v>48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69.61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99.61</v>
      </c>
      <c r="C84" s="197">
        <f>PPCL_NG!P84+PPCL_Spot!P84+GT_NG!P84+GT_Spot!P84+Bawana_NG!P84+Bawana_RLNG!P84+Bawana_Spot!P84</f>
        <v>99.61</v>
      </c>
      <c r="D84" s="198">
        <f t="shared" si="6"/>
        <v>0</v>
      </c>
      <c r="E84" s="197">
        <f>PPCL_NG!J84+PPCL_Spot!J84+GT_NG!J84+GT_Spot!J84+Bawana_NG!J84+Bawana_RLNG!J84+Bawana_Spot!J84</f>
        <v>48</v>
      </c>
      <c r="F84" s="197">
        <f>PPCL_NG!Q84+PPCL_Spot!Q84+GT_NG!Q84+GT_Spot!Q84+Bawana_NG!Q84+Bawana_RLNG!Q84+Bawana_Spot!Q84</f>
        <v>48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69.61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99.61</v>
      </c>
      <c r="C85" s="197">
        <f>PPCL_NG!P85+PPCL_Spot!P85+GT_NG!P85+GT_Spot!P85+Bawana_NG!P85+Bawana_RLNG!P85+Bawana_Spot!P85</f>
        <v>99.61</v>
      </c>
      <c r="D85" s="198">
        <f t="shared" si="6"/>
        <v>0</v>
      </c>
      <c r="E85" s="197">
        <f>PPCL_NG!J85+PPCL_Spot!J85+GT_NG!J85+GT_Spot!J85+Bawana_NG!J85+Bawana_RLNG!J85+Bawana_Spot!J85</f>
        <v>48</v>
      </c>
      <c r="F85" s="197">
        <f>PPCL_NG!Q85+PPCL_Spot!Q85+GT_NG!Q85+GT_Spot!Q85+Bawana_NG!Q85+Bawana_RLNG!Q85+Bawana_Spot!Q85</f>
        <v>48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69.61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99.61</v>
      </c>
      <c r="C86" s="197">
        <f>PPCL_NG!P86+PPCL_Spot!P86+GT_NG!P86+GT_Spot!P86+Bawana_NG!P86+Bawana_RLNG!P86+Bawana_Spot!P86</f>
        <v>99.61</v>
      </c>
      <c r="D86" s="198">
        <f t="shared" si="6"/>
        <v>0</v>
      </c>
      <c r="E86" s="197">
        <f>PPCL_NG!J86+PPCL_Spot!J86+GT_NG!J86+GT_Spot!J86+Bawana_NG!J86+Bawana_RLNG!J86+Bawana_Spot!J86</f>
        <v>48</v>
      </c>
      <c r="F86" s="197">
        <f>PPCL_NG!Q86+PPCL_Spot!Q86+GT_NG!Q86+GT_Spot!Q86+Bawana_NG!Q86+Bawana_RLNG!Q86+Bawana_Spot!Q86</f>
        <v>48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69.61</v>
      </c>
      <c r="O86" s="197">
        <f>PPCL_NG!T86+PPCL_Spot!T86+GT_NG!T86+GT_Spot!T86+Bawana_NG!T86+Bawana_RLNG!T86+Bawana_Spot!T86</f>
        <v>69.61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84</v>
      </c>
      <c r="D87" s="198">
        <f t="shared" si="6"/>
        <v>0</v>
      </c>
      <c r="E87" s="197">
        <f>PPCL_NG!J87+PPCL_Spot!J87+GT_NG!J87+GT_Spot!J87+Bawana_NG!J87+Bawana_RLNG!J87+Bawana_Spot!J87</f>
        <v>48</v>
      </c>
      <c r="F87" s="197">
        <f>PPCL_NG!Q87+PPCL_Spot!Q87+GT_NG!Q87+GT_Spot!Q87+Bawana_NG!Q87+Bawana_RLNG!Q87+Bawana_Spot!Q87</f>
        <v>48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69.61</v>
      </c>
      <c r="O87" s="197">
        <f>PPCL_NG!T87+PPCL_Spot!T87+GT_NG!T87+GT_Spot!T87+Bawana_NG!T87+Bawana_RLNG!T87+Bawana_Spot!T87</f>
        <v>69.61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84</v>
      </c>
      <c r="D88" s="198">
        <f t="shared" si="6"/>
        <v>0</v>
      </c>
      <c r="E88" s="197">
        <f>PPCL_NG!J88+PPCL_Spot!J88+GT_NG!J88+GT_Spot!J88+Bawana_NG!J88+Bawana_RLNG!J88+Bawana_Spot!J88</f>
        <v>48</v>
      </c>
      <c r="F88" s="197">
        <f>PPCL_NG!Q88+PPCL_Spot!Q88+GT_NG!Q88+GT_Spot!Q88+Bawana_NG!Q88+Bawana_RLNG!Q88+Bawana_Spot!Q88</f>
        <v>48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69.61</v>
      </c>
      <c r="O88" s="197">
        <f>PPCL_NG!T88+PPCL_Spot!T88+GT_NG!T88+GT_Spot!T88+Bawana_NG!T88+Bawana_RLNG!T88+Bawana_Spot!T88</f>
        <v>69.61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84</v>
      </c>
      <c r="D89" s="198">
        <f t="shared" si="6"/>
        <v>0</v>
      </c>
      <c r="E89" s="197">
        <f>PPCL_NG!J89+PPCL_Spot!J89+GT_NG!J89+GT_Spot!J89+Bawana_NG!J89+Bawana_RLNG!J89+Bawana_Spot!J89</f>
        <v>48</v>
      </c>
      <c r="F89" s="197">
        <f>PPCL_NG!Q89+PPCL_Spot!Q89+GT_NG!Q89+GT_Spot!Q89+Bawana_NG!Q89+Bawana_RLNG!Q89+Bawana_Spot!Q89</f>
        <v>48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69.61</v>
      </c>
      <c r="O89" s="197">
        <f>PPCL_NG!T89+PPCL_Spot!T89+GT_NG!T89+GT_Spot!T89+Bawana_NG!T89+Bawana_RLNG!T89+Bawana_Spot!T89</f>
        <v>69.61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84</v>
      </c>
      <c r="D90" s="198">
        <f t="shared" si="6"/>
        <v>0</v>
      </c>
      <c r="E90" s="197">
        <f>PPCL_NG!J90+PPCL_Spot!J90+GT_NG!J90+GT_Spot!J90+Bawana_NG!J90+Bawana_RLNG!J90+Bawana_Spot!J90</f>
        <v>48</v>
      </c>
      <c r="F90" s="197">
        <f>PPCL_NG!Q90+PPCL_Spot!Q90+GT_NG!Q90+GT_Spot!Q90+Bawana_NG!Q90+Bawana_RLNG!Q90+Bawana_Spot!Q90</f>
        <v>48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69.61</v>
      </c>
      <c r="O90" s="197">
        <f>PPCL_NG!T90+PPCL_Spot!T90+GT_NG!T90+GT_Spot!T90+Bawana_NG!T90+Bawana_RLNG!T90+Bawana_Spot!T90</f>
        <v>69.61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84</v>
      </c>
      <c r="D91" s="198">
        <f t="shared" si="6"/>
        <v>0</v>
      </c>
      <c r="E91" s="197">
        <f>PPCL_NG!J91+PPCL_Spot!J91+GT_NG!J91+GT_Spot!J91+Bawana_NG!J91+Bawana_RLNG!J91+Bawana_Spot!J91</f>
        <v>48</v>
      </c>
      <c r="F91" s="197">
        <f>PPCL_NG!Q91+PPCL_Spot!Q91+GT_NG!Q91+GT_Spot!Q91+Bawana_NG!Q91+Bawana_RLNG!Q91+Bawana_Spot!Q91</f>
        <v>48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69.61</v>
      </c>
      <c r="O91" s="197">
        <f>PPCL_NG!T91+PPCL_Spot!T91+GT_NG!T91+GT_Spot!T91+Bawana_NG!T91+Bawana_RLNG!T91+Bawana_Spot!T91</f>
        <v>69.61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84</v>
      </c>
      <c r="D92" s="198">
        <f t="shared" si="6"/>
        <v>0</v>
      </c>
      <c r="E92" s="197">
        <f>PPCL_NG!J92+PPCL_Spot!J92+GT_NG!J92+GT_Spot!J92+Bawana_NG!J92+Bawana_RLNG!J92+Bawana_Spot!J92</f>
        <v>48</v>
      </c>
      <c r="F92" s="197">
        <f>PPCL_NG!Q92+PPCL_Spot!Q92+GT_NG!Q92+GT_Spot!Q92+Bawana_NG!Q92+Bawana_RLNG!Q92+Bawana_Spot!Q92</f>
        <v>48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69.61</v>
      </c>
      <c r="O92" s="197">
        <f>PPCL_NG!T92+PPCL_Spot!T92+GT_NG!T92+GT_Spot!T92+Bawana_NG!T92+Bawana_RLNG!T92+Bawana_Spot!T92</f>
        <v>69.61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99.61</v>
      </c>
      <c r="C93" s="197">
        <f>PPCL_NG!P93+PPCL_Spot!P93+GT_NG!P93+GT_Spot!P93+Bawana_NG!P93+Bawana_RLNG!P93+Bawana_Spot!P93</f>
        <v>99.61</v>
      </c>
      <c r="D93" s="198">
        <f t="shared" si="6"/>
        <v>0</v>
      </c>
      <c r="E93" s="197">
        <f>PPCL_NG!J93+PPCL_Spot!J93+GT_NG!J93+GT_Spot!J93+Bawana_NG!J93+Bawana_RLNG!J93+Bawana_Spot!J93</f>
        <v>48</v>
      </c>
      <c r="F93" s="197">
        <f>PPCL_NG!Q93+PPCL_Spot!Q93+GT_NG!Q93+GT_Spot!Q93+Bawana_NG!Q93+Bawana_RLNG!Q93+Bawana_Spot!Q93</f>
        <v>48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69.61</v>
      </c>
      <c r="O93" s="197">
        <f>PPCL_NG!T93+PPCL_Spot!T93+GT_NG!T93+GT_Spot!T93+Bawana_NG!T93+Bawana_RLNG!T93+Bawana_Spot!T93</f>
        <v>69.61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99.61</v>
      </c>
      <c r="C94" s="197">
        <f>PPCL_NG!P94+PPCL_Spot!P94+GT_NG!P94+GT_Spot!P94+Bawana_NG!P94+Bawana_RLNG!P94+Bawana_Spot!P94</f>
        <v>99.61</v>
      </c>
      <c r="D94" s="198">
        <f t="shared" si="6"/>
        <v>0</v>
      </c>
      <c r="E94" s="197">
        <f>PPCL_NG!J94+PPCL_Spot!J94+GT_NG!J94+GT_Spot!J94+Bawana_NG!J94+Bawana_RLNG!J94+Bawana_Spot!J94</f>
        <v>48</v>
      </c>
      <c r="F94" s="197">
        <f>PPCL_NG!Q94+PPCL_Spot!Q94+GT_NG!Q94+GT_Spot!Q94+Bawana_NG!Q94+Bawana_RLNG!Q94+Bawana_Spot!Q94</f>
        <v>48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69.61</v>
      </c>
      <c r="O94" s="197">
        <f>PPCL_NG!T94+PPCL_Spot!T94+GT_NG!T94+GT_Spot!T94+Bawana_NG!T94+Bawana_RLNG!T94+Bawana_Spot!T94</f>
        <v>69.61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99.61</v>
      </c>
      <c r="C95" s="197">
        <f>PPCL_NG!P95+PPCL_Spot!P95+GT_NG!P95+GT_Spot!P95+Bawana_NG!P95+Bawana_RLNG!P95+Bawana_Spot!P95</f>
        <v>99.61</v>
      </c>
      <c r="D95" s="198">
        <f t="shared" si="6"/>
        <v>0</v>
      </c>
      <c r="E95" s="197">
        <f>PPCL_NG!J95+PPCL_Spot!J95+GT_NG!J95+GT_Spot!J95+Bawana_NG!J95+Bawana_RLNG!J95+Bawana_Spot!J95</f>
        <v>48</v>
      </c>
      <c r="F95" s="197">
        <f>PPCL_NG!Q95+PPCL_Spot!Q95+GT_NG!Q95+GT_Spot!Q95+Bawana_NG!Q95+Bawana_RLNG!Q95+Bawana_Spot!Q95</f>
        <v>48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69.61</v>
      </c>
      <c r="O95" s="197">
        <f>PPCL_NG!T95+PPCL_Spot!T95+GT_NG!T95+GT_Spot!T95+Bawana_NG!T95+Bawana_RLNG!T95+Bawana_Spot!T95</f>
        <v>69.61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99.61</v>
      </c>
      <c r="C96" s="197">
        <f>PPCL_NG!P96+PPCL_Spot!P96+GT_NG!P96+GT_Spot!P96+Bawana_NG!P96+Bawana_RLNG!P96+Bawana_Spot!P96</f>
        <v>99.61</v>
      </c>
      <c r="D96" s="198">
        <f t="shared" si="6"/>
        <v>0</v>
      </c>
      <c r="E96" s="197">
        <f>PPCL_NG!J96+PPCL_Spot!J96+GT_NG!J96+GT_Spot!J96+Bawana_NG!J96+Bawana_RLNG!J96+Bawana_Spot!J96</f>
        <v>48</v>
      </c>
      <c r="F96" s="197">
        <f>PPCL_NG!Q96+PPCL_Spot!Q96+GT_NG!Q96+GT_Spot!Q96+Bawana_NG!Q96+Bawana_RLNG!Q96+Bawana_Spot!Q96</f>
        <v>48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19</v>
      </c>
      <c r="L96" s="197">
        <f>PPCL_NG!S96+PPCL_Spot!S96+GT_NG!S96+GT_Spot!S96+Bawana_NG!S96+Bawana_RLNG!S96+Bawana_Spot!S96</f>
        <v>19</v>
      </c>
      <c r="M96" s="198">
        <f t="shared" si="9"/>
        <v>0</v>
      </c>
      <c r="N96" s="197">
        <f>PPCL_NG!M96+PPCL_Spot!M96+GT_NG!M96+GT_Spot!M96+Bawana_NG!M96+Bawana_RLNG!M96+Bawana_Spot!M96</f>
        <v>69.61</v>
      </c>
      <c r="O96" s="197">
        <f>PPCL_NG!T96+PPCL_Spot!T96+GT_NG!T96+GT_Spot!T96+Bawana_NG!T96+Bawana_RLNG!T96+Bawana_Spot!T96</f>
        <v>69.61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84</v>
      </c>
      <c r="C97" s="197">
        <f>PPCL_NG!P97+PPCL_Spot!P97+GT_NG!P97+GT_Spot!P97+Bawana_NG!P97+Bawana_RLNG!P97+Bawana_Spot!P97</f>
        <v>84</v>
      </c>
      <c r="D97" s="198">
        <f t="shared" si="6"/>
        <v>0</v>
      </c>
      <c r="E97" s="197">
        <f>PPCL_NG!J97+PPCL_Spot!J97+GT_NG!J97+GT_Spot!J97+Bawana_NG!J97+Bawana_RLNG!J97+Bawana_Spot!J97</f>
        <v>48</v>
      </c>
      <c r="F97" s="197">
        <f>PPCL_NG!Q97+PPCL_Spot!Q97+GT_NG!Q97+GT_Spot!Q97+Bawana_NG!Q97+Bawana_RLNG!Q97+Bawana_Spot!Q97</f>
        <v>48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19</v>
      </c>
      <c r="L97" s="197">
        <f>PPCL_NG!S97+PPCL_Spot!S97+GT_NG!S97+GT_Spot!S97+Bawana_NG!S97+Bawana_RLNG!S97+Bawana_Spot!S97</f>
        <v>19</v>
      </c>
      <c r="M97" s="198">
        <f t="shared" si="9"/>
        <v>0</v>
      </c>
      <c r="N97" s="197">
        <f>PPCL_NG!M97+PPCL_Spot!M97+GT_NG!M97+GT_Spot!M97+Bawana_NG!M97+Bawana_RLNG!M97+Bawana_Spot!M97</f>
        <v>69.61</v>
      </c>
      <c r="O97" s="197">
        <f>PPCL_NG!T97+PPCL_Spot!T97+GT_NG!T97+GT_Spot!T97+Bawana_NG!T97+Bawana_RLNG!T97+Bawana_Spot!T97</f>
        <v>69.61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84</v>
      </c>
      <c r="C98" s="197">
        <f>PPCL_NG!P98+PPCL_Spot!P98+GT_NG!P98+GT_Spot!P98+Bawana_NG!P98+Bawana_RLNG!P98+Bawana_Spot!P98</f>
        <v>84</v>
      </c>
      <c r="D98" s="198">
        <f t="shared" si="6"/>
        <v>0</v>
      </c>
      <c r="E98" s="197">
        <f>PPCL_NG!J98+PPCL_Spot!J98+GT_NG!J98+GT_Spot!J98+Bawana_NG!J98+Bawana_RLNG!J98+Bawana_Spot!J98</f>
        <v>48</v>
      </c>
      <c r="F98" s="197">
        <f>PPCL_NG!Q98+PPCL_Spot!Q98+GT_NG!Q98+GT_Spot!Q98+Bawana_NG!Q98+Bawana_RLNG!Q98+Bawana_Spot!Q98</f>
        <v>48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19</v>
      </c>
      <c r="L98" s="197">
        <f>PPCL_NG!S98+PPCL_Spot!S98+GT_NG!S98+GT_Spot!S98+Bawana_NG!S98+Bawana_RLNG!S98+Bawana_Spot!S98</f>
        <v>19</v>
      </c>
      <c r="M98" s="198">
        <f t="shared" si="9"/>
        <v>0</v>
      </c>
      <c r="N98" s="197">
        <f>PPCL_NG!M98+PPCL_Spot!M98+GT_NG!M98+GT_Spot!M98+Bawana_NG!M98+Bawana_RLNG!M98+Bawana_Spot!M98</f>
        <v>69.61</v>
      </c>
      <c r="O98" s="197">
        <f>PPCL_NG!T98+PPCL_Spot!T98+GT_NG!T98+GT_Spot!T98+Bawana_NG!T98+Bawana_RLNG!T98+Bawana_Spot!T98</f>
        <v>69.61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2.1053000000000011</v>
      </c>
      <c r="C99" s="197">
        <f>PPCL_NG!P99+PPCL_Spot!P99+GT_NG!P99+GT_Spot!P99+Bawana_NG!P99+Bawana_RLNG!P99+Bawana_Spot!P99</f>
        <v>2.1053350899104122</v>
      </c>
      <c r="D99" s="198">
        <f t="shared" si="6"/>
        <v>-3.5089910411123526E-5</v>
      </c>
      <c r="E99" s="197">
        <f>PPCL_NG!J99+PPCL_Spot!J99+GT_NG!J99+GT_Spot!J99+Bawana_NG!J99+Bawana_RLNG!J99+Bawana_Spot!J99</f>
        <v>1.1738150000000005</v>
      </c>
      <c r="F99" s="197">
        <f>PPCL_NG!Q99+PPCL_Spot!Q99+GT_NG!Q99+GT_Spot!Q99+Bawana_NG!Q99+Bawana_RLNG!Q99+Bawana_Spot!Q99</f>
        <v>1.1738353058298838</v>
      </c>
      <c r="G99" s="198">
        <f t="shared" si="7"/>
        <v>-2.0305829883326965E-5</v>
      </c>
      <c r="H99" s="197">
        <f>PPCL_NG!K99+PPCL_Spot!K99+GT_NG!K99+GT_Spot!K99+Bawana_NG!K99+Bawana_RLNG!K99+Bawana_Spot!K99</f>
        <v>0.11988000000000003</v>
      </c>
      <c r="I99" s="197">
        <f>PPCL_NG!R99+PPCL_Spot!R99+GT_NG!R99+GT_Spot!R99+Bawana_NG!R99+Bawana_RLNG!R99+Bawana_Spot!R99</f>
        <v>0.11988208816157882</v>
      </c>
      <c r="J99" s="198">
        <f t="shared" si="8"/>
        <v>-2.0881615787893271E-6</v>
      </c>
      <c r="K99" s="197">
        <f>PPCL_NG!L99+PPCL_Spot!L99+GT_NG!L99+GT_Spot!L99+Bawana_NG!L99+Bawana_RLNG!L99+Bawana_Spot!L99</f>
        <v>0.48501500000000036</v>
      </c>
      <c r="L99" s="197">
        <f>PPCL_NG!S99+PPCL_Spot!S99+GT_NG!S99+GT_Spot!S99+Bawana_NG!S99+Bawana_RLNG!S99+Bawana_Spot!S99</f>
        <v>0.48502323847217282</v>
      </c>
      <c r="M99" s="198">
        <f t="shared" si="9"/>
        <v>-8.2384721724615417E-6</v>
      </c>
      <c r="N99" s="197">
        <f>PPCL_NG!M99+PPCL_Spot!M99+GT_NG!M99+GT_Spot!M99+Bawana_NG!M99+Bawana_RLNG!M99+Bawana_Spot!M99</f>
        <v>1.5385749999999991</v>
      </c>
      <c r="O99" s="197">
        <f>PPCL_NG!T99+PPCL_Spot!T99+GT_NG!T99+GT_Spot!T99+Bawana_NG!T99+Bawana_RLNG!T99+Bawana_Spot!T99</f>
        <v>1.5385992776259501</v>
      </c>
      <c r="P99" s="198">
        <f t="shared" si="10"/>
        <v>-2.4277625950919202E-5</v>
      </c>
      <c r="Q99" s="198">
        <f t="shared" si="11"/>
        <v>-8.9999999996620561E-5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45365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45365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45365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2024-03-20T11:38:33Z</dcterms:modified>
</cp:coreProperties>
</file>